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Suplidores'!$B$13:$H$148</definedName>
  </definedNames>
  <calcPr calcId="152511"/>
</workbook>
</file>

<file path=xl/calcChain.xml><?xml version="1.0" encoding="utf-8"?>
<calcChain xmlns="http://schemas.openxmlformats.org/spreadsheetml/2006/main">
  <c r="G146" i="2" l="1"/>
  <c r="G141" i="2"/>
  <c r="G136" i="2"/>
  <c r="G131" i="2"/>
  <c r="G125" i="2"/>
  <c r="G107" i="2"/>
  <c r="G103" i="2"/>
  <c r="G96" i="2"/>
  <c r="G90" i="2"/>
  <c r="G63" i="2"/>
  <c r="H138" i="2"/>
  <c r="H139" i="2"/>
  <c r="H133" i="2"/>
  <c r="H127" i="2"/>
  <c r="H129" i="2"/>
  <c r="H123" i="2"/>
  <c r="H117" i="2"/>
  <c r="H118" i="2"/>
  <c r="H116" i="2"/>
  <c r="H112" i="2"/>
  <c r="H113" i="2"/>
  <c r="H74" i="2"/>
  <c r="H75" i="2"/>
  <c r="H83" i="2"/>
  <c r="H84" i="2"/>
  <c r="H76" i="2"/>
  <c r="H77" i="2"/>
  <c r="H71" i="2"/>
  <c r="H72" i="2"/>
  <c r="H68" i="2"/>
  <c r="H69" i="2"/>
  <c r="H15" i="2"/>
  <c r="H16" i="2"/>
  <c r="H92" i="2"/>
  <c r="H93" i="2"/>
  <c r="H86" i="2"/>
  <c r="H87" i="2"/>
  <c r="H81" i="2"/>
  <c r="H82" i="2"/>
  <c r="H78" i="2"/>
  <c r="H79" i="2"/>
  <c r="H17" i="2"/>
  <c r="H18" i="2"/>
  <c r="H115" i="2"/>
  <c r="H110" i="2"/>
  <c r="H111" i="2"/>
  <c r="H99" i="2"/>
  <c r="H100" i="2"/>
  <c r="H88" i="2"/>
  <c r="H94" i="2"/>
  <c r="H19" i="2"/>
  <c r="H20" i="2"/>
  <c r="H128" i="2"/>
  <c r="H134" i="2"/>
  <c r="H114" i="2"/>
  <c r="H119" i="2"/>
  <c r="H101" i="2"/>
  <c r="H105" i="2"/>
  <c r="H25" i="2"/>
  <c r="H26" i="2"/>
  <c r="H22" i="2"/>
  <c r="H23" i="2"/>
  <c r="H121" i="2"/>
  <c r="H122" i="2"/>
  <c r="H21" i="2"/>
  <c r="H24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5" i="2"/>
  <c r="H66" i="2"/>
  <c r="H67" i="2"/>
  <c r="H70" i="2"/>
  <c r="H73" i="2"/>
  <c r="H80" i="2"/>
  <c r="H85" i="2"/>
  <c r="H98" i="2"/>
  <c r="H109" i="2"/>
  <c r="H120" i="2"/>
  <c r="H14" i="2"/>
</calcChain>
</file>

<file path=xl/sharedStrings.xml><?xml version="1.0" encoding="utf-8"?>
<sst xmlns="http://schemas.openxmlformats.org/spreadsheetml/2006/main" count="329" uniqueCount="164">
  <si>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</si>
  <si>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</si>
  <si>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</si>
  <si>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</si>
  <si>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</si>
  <si>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</si>
  <si>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</si>
  <si>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</si>
  <si>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</si>
  <si>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</si>
  <si>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</si>
  <si>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</si>
  <si>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</si>
  <si>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</si>
  <si>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</si>
  <si>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</si>
  <si>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</si>
  <si>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</si>
  <si>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</si>
  <si>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</si>
  <si>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</si>
  <si>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</si>
  <si>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</si>
  <si>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</si>
  <si>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</si>
  <si>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</si>
  <si>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</si>
  <si>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</si>
  <si>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</si>
  <si>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</si>
  <si>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</si>
  <si>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</si>
  <si>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</si>
  <si>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</si>
  <si>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</si>
  <si>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</si>
  <si>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</si>
  <si>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</si>
  <si>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</si>
  <si>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</si>
  <si>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</si>
  <si>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</si>
  <si>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</si>
  <si>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</si>
  <si>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</si>
  <si>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</si>
  <si>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</si>
  <si>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</si>
  <si>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</si>
  <si>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</si>
  <si>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</si>
  <si>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</si>
  <si>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</si>
  <si>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</si>
  <si>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</si>
  <si>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</si>
  <si>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COMPRA OXIGENO</t>
  </si>
  <si>
    <t>COMPRA DE PRODUCTOS QUIMICOS</t>
  </si>
  <si>
    <t>AIR LIQUIDE DOMINICANA, SAS</t>
  </si>
  <si>
    <t>B1500020957</t>
  </si>
  <si>
    <t>B1500020995</t>
  </si>
  <si>
    <t>B1500021017</t>
  </si>
  <si>
    <t>B1500021018</t>
  </si>
  <si>
    <t>B1500020889</t>
  </si>
  <si>
    <t>B1500020878</t>
  </si>
  <si>
    <t>B1500020881</t>
  </si>
  <si>
    <t>B1500020882</t>
  </si>
  <si>
    <t>B1500020883</t>
  </si>
  <si>
    <t>B1500020904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</si>
  <si>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</si>
  <si>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</si>
  <si>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</si>
  <si>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</si>
  <si>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</si>
  <si>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</si>
  <si>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</si>
  <si>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</si>
  <si>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</si>
  <si>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</si>
  <si>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</si>
  <si>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</si>
  <si>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</si>
  <si>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</si>
  <si>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</si>
  <si>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</si>
  <si>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</si>
  <si>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</si>
  <si>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</si>
  <si>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</si>
  <si>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</si>
  <si>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</si>
  <si>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</si>
  <si>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</si>
  <si>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</si>
  <si>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</si>
  <si>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</si>
  <si>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</si>
  <si>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</si>
  <si>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</si>
  <si>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</si>
  <si>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</si>
  <si>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</si>
  <si>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</si>
  <si>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</si>
  <si>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</si>
  <si>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</si>
  <si>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</si>
  <si>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</si>
  <si>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</si>
  <si>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</si>
  <si>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</si>
  <si>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</si>
  <si>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</si>
  <si>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</si>
  <si>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</si>
  <si>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</si>
  <si>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</si>
  <si>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</si>
  <si>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</si>
  <si>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</si>
  <si>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</si>
  <si>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</si>
  <si>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</si>
  <si>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</si>
  <si>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</si>
  <si>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</si>
  <si>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</si>
  <si>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</si>
  <si>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</si>
  <si>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</si>
  <si>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</si>
  <si>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</si>
  <si>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</si>
  <si>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</si>
  <si>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</si>
  <si>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</si>
  <si>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</si>
  <si>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</si>
  <si>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</si>
  <si>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</si>
  <si>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</si>
  <si>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</si>
  <si>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</si>
  <si>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</si>
  <si>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</si>
  <si>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</si>
  <si>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</si>
  <si>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</si>
  <si>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</si>
  <si>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</si>
  <si>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</si>
  <si>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</si>
  <si>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</si>
  <si>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</si>
  <si>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</si>
  <si>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 xml:space="preserve">Licda. Katherine Almanzar </t>
  </si>
  <si>
    <t>Licda. Luz Maireny Gonzalez</t>
  </si>
  <si>
    <t>B1500020647</t>
  </si>
  <si>
    <t>B1500020648</t>
  </si>
  <si>
    <t>B1500020520</t>
  </si>
  <si>
    <t>B1500020646</t>
  </si>
  <si>
    <t>B1500020649</t>
  </si>
  <si>
    <t>CUENTA POR PAGAR A PROVEEDORES AL 31 OCTUBRE AÑO 2024</t>
  </si>
  <si>
    <r>
      <t>Correspondiente al mes de Octubre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</si>
</sst>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202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20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/>
    </xf>
    <xf numFmtId="1" fontId="22" fillId="5" borderId="1" xfId="0" applyNumberFormat="1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202" fontId="22" fillId="0" borderId="1" xfId="0" applyNumberFormat="1" applyFont="1" applyFill="1" applyBorder="1" applyAlignment="1">
      <alignment horizontal="center"/>
    </xf>
    <xf numFmtId="202" fontId="15" fillId="2" borderId="1" xfId="0" applyNumberFormat="1" applyFont="1" applyFill="1" applyBorder="1" applyAlignment="1">
      <alignment horizontal="center" wrapText="1"/>
    </xf>
    <xf numFmtId="202" fontId="22" fillId="5" borderId="1" xfId="0" applyNumberFormat="1" applyFont="1" applyFill="1" applyBorder="1" applyAlignment="1">
      <alignment horizontal="center"/>
    </xf>
    <xf numFmtId="202" fontId="15" fillId="5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64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1409700</xdr:colOff>
      <xdr:row>152</xdr:row>
      <xdr:rowOff>266700</xdr:rowOff>
    </xdr:from>
    <xdr:to>
      <xdr:col>7</xdr:col>
      <xdr:colOff>1047750</xdr:colOff>
      <xdr:row>157</xdr:row>
      <xdr:rowOff>161925</xdr:rowOff>
    </xdr:to>
    <xdr:pic>
      <xdr:nvPicPr>
        <xdr:cNvPr id="29365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4138612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8"/>
  <sheetViews>
    <sheetView tabSelected="1" zoomScale="85" zoomScaleNormal="85" workbookViewId="0">
      <selection activeCell="E23" sqref="E23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02" t="s">
        <v>11</v>
      </c>
      <c r="C2" s="102"/>
      <c r="D2" s="102"/>
      <c r="E2" s="102"/>
      <c r="F2" s="102"/>
      <c r="G2" s="102"/>
      <c r="H2" s="102"/>
    </row>
    <row r="3" spans="1:51" s="4" customFormat="1" ht="20.25" customHeight="1" x14ac:dyDescent="0.2">
      <c r="B3" s="103" t="s">
        <v>12</v>
      </c>
      <c r="C3" s="103"/>
      <c r="D3" s="103"/>
      <c r="E3" s="103"/>
      <c r="F3" s="103"/>
      <c r="G3" s="103"/>
      <c r="H3" s="103"/>
    </row>
    <row r="4" spans="1:51" s="4" customFormat="1" ht="23.25" customHeight="1" x14ac:dyDescent="0.2">
      <c r="B4" s="104" t="s">
        <v>13</v>
      </c>
      <c r="C4" s="104"/>
      <c r="D4" s="104"/>
      <c r="E4" s="104"/>
      <c r="F4" s="104"/>
      <c r="G4" s="104"/>
      <c r="H4" s="104"/>
    </row>
    <row r="5" spans="1:51" s="4" customFormat="1" ht="20.25" x14ac:dyDescent="0.2">
      <c r="B5" s="105" t="s">
        <v>7</v>
      </c>
      <c r="C5" s="105"/>
      <c r="D5" s="105"/>
      <c r="E5" s="105"/>
      <c r="F5" s="105"/>
      <c r="G5" s="105"/>
      <c r="H5" s="105"/>
    </row>
    <row r="6" spans="1:51" s="4" customFormat="1" ht="18" customHeight="1" x14ac:dyDescent="0.2">
      <c r="B6" s="106" t="s">
        <v>14</v>
      </c>
      <c r="C6" s="106"/>
      <c r="D6" s="106"/>
      <c r="E6" s="106"/>
      <c r="F6" s="106"/>
      <c r="G6" s="106"/>
      <c r="H6" s="106"/>
    </row>
    <row r="7" spans="1:51" s="4" customFormat="1" ht="20.25" x14ac:dyDescent="0.2">
      <c r="B7" s="105" t="s">
        <v>162</v>
      </c>
      <c r="C7" s="105"/>
      <c r="D7" s="105"/>
      <c r="E7" s="105"/>
      <c r="F7" s="105"/>
      <c r="G7" s="105"/>
      <c r="H7" s="105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07" t="s">
        <v>163</v>
      </c>
      <c r="D9" s="107"/>
      <c r="E9" s="45"/>
      <c r="F9" s="8"/>
      <c r="G9" s="29"/>
      <c r="H9" s="5"/>
    </row>
    <row r="10" spans="1:51" s="2" customFormat="1" ht="36.75" customHeight="1" x14ac:dyDescent="0.2">
      <c r="A10" s="3"/>
      <c r="B10" s="101" t="s">
        <v>0</v>
      </c>
      <c r="C10" s="101" t="s">
        <v>1</v>
      </c>
      <c r="D10" s="20"/>
      <c r="E10" s="46"/>
      <c r="F10" s="110" t="s">
        <v>4</v>
      </c>
      <c r="G10" s="111" t="s">
        <v>5</v>
      </c>
      <c r="H10" s="101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101"/>
      <c r="C11" s="101"/>
      <c r="D11" s="20" t="s">
        <v>2</v>
      </c>
      <c r="E11" s="46" t="s">
        <v>3</v>
      </c>
      <c r="F11" s="110"/>
      <c r="G11" s="111"/>
      <c r="H11" s="10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101"/>
      <c r="C12" s="101"/>
      <c r="D12" s="20"/>
      <c r="E12" s="46"/>
      <c r="F12" s="110"/>
      <c r="G12" s="111"/>
      <c r="H12" s="10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39">
        <v>44939</v>
      </c>
      <c r="C14" s="70" t="s">
        <v>157</v>
      </c>
      <c r="D14" s="41" t="s">
        <v>58</v>
      </c>
      <c r="E14" s="38" t="s">
        <v>56</v>
      </c>
      <c r="F14" s="63">
        <v>237203</v>
      </c>
      <c r="G14" s="59">
        <v>218881.15</v>
      </c>
      <c r="H14" s="86">
        <f t="shared" ref="H14:H20" si="0">EDATE(B14,1)</f>
        <v>44970</v>
      </c>
    </row>
    <row r="15" spans="1:51" s="56" customFormat="1" x14ac:dyDescent="0.35">
      <c r="B15" s="39">
        <v>44939</v>
      </c>
      <c r="C15" s="70" t="s">
        <v>158</v>
      </c>
      <c r="D15" s="41" t="s">
        <v>58</v>
      </c>
      <c r="E15" s="38" t="s">
        <v>56</v>
      </c>
      <c r="F15" s="63">
        <v>237203</v>
      </c>
      <c r="G15" s="59">
        <v>154406.07</v>
      </c>
      <c r="H15" s="86">
        <f t="shared" si="0"/>
        <v>44970</v>
      </c>
    </row>
    <row r="16" spans="1:51" s="56" customFormat="1" x14ac:dyDescent="0.35">
      <c r="B16" s="39">
        <v>44929</v>
      </c>
      <c r="C16" s="70" t="s">
        <v>159</v>
      </c>
      <c r="D16" s="41" t="s">
        <v>58</v>
      </c>
      <c r="E16" s="38" t="s">
        <v>56</v>
      </c>
      <c r="F16" s="63">
        <v>237203</v>
      </c>
      <c r="G16" s="59">
        <v>170780.69</v>
      </c>
      <c r="H16" s="86">
        <f t="shared" si="0"/>
        <v>44960</v>
      </c>
    </row>
    <row r="17" spans="2:8" s="56" customFormat="1" x14ac:dyDescent="0.35">
      <c r="B17" s="39">
        <v>44939</v>
      </c>
      <c r="C17" s="70" t="s">
        <v>160</v>
      </c>
      <c r="D17" s="41" t="s">
        <v>58</v>
      </c>
      <c r="E17" s="38" t="s">
        <v>56</v>
      </c>
      <c r="F17" s="63">
        <v>237203</v>
      </c>
      <c r="G17" s="59">
        <v>167710.45000000001</v>
      </c>
      <c r="H17" s="86">
        <f t="shared" si="0"/>
        <v>44970</v>
      </c>
    </row>
    <row r="18" spans="2:8" s="56" customFormat="1" x14ac:dyDescent="0.35">
      <c r="B18" s="39">
        <v>44939</v>
      </c>
      <c r="C18" s="70" t="s">
        <v>161</v>
      </c>
      <c r="D18" s="41" t="s">
        <v>58</v>
      </c>
      <c r="E18" s="38" t="s">
        <v>56</v>
      </c>
      <c r="F18" s="63">
        <v>237203</v>
      </c>
      <c r="G18" s="59">
        <v>213764.08</v>
      </c>
      <c r="H18" s="86">
        <f t="shared" si="0"/>
        <v>44970</v>
      </c>
    </row>
    <row r="19" spans="2:8" s="56" customFormat="1" x14ac:dyDescent="0.35">
      <c r="B19" s="39">
        <v>44974</v>
      </c>
      <c r="C19" s="69" t="s">
        <v>59</v>
      </c>
      <c r="D19" s="41" t="s">
        <v>58</v>
      </c>
      <c r="E19" s="38" t="s">
        <v>56</v>
      </c>
      <c r="F19" s="63">
        <v>237203</v>
      </c>
      <c r="G19" s="59">
        <v>78673.429999999993</v>
      </c>
      <c r="H19" s="86">
        <f t="shared" si="0"/>
        <v>45002</v>
      </c>
    </row>
    <row r="20" spans="2:8" s="56" customFormat="1" x14ac:dyDescent="0.35">
      <c r="B20" s="62">
        <v>44977</v>
      </c>
      <c r="C20" s="69" t="s">
        <v>60</v>
      </c>
      <c r="D20" s="41" t="s">
        <v>58</v>
      </c>
      <c r="E20" s="38" t="s">
        <v>56</v>
      </c>
      <c r="F20" s="63">
        <v>237203</v>
      </c>
      <c r="G20" s="59">
        <v>226045.45</v>
      </c>
      <c r="H20" s="86">
        <f t="shared" si="0"/>
        <v>45005</v>
      </c>
    </row>
    <row r="21" spans="2:8" s="56" customFormat="1" x14ac:dyDescent="0.35">
      <c r="B21" s="39">
        <v>44979</v>
      </c>
      <c r="C21" s="69" t="s">
        <v>61</v>
      </c>
      <c r="D21" s="41" t="s">
        <v>58</v>
      </c>
      <c r="E21" s="38" t="s">
        <v>56</v>
      </c>
      <c r="F21" s="63">
        <v>237203</v>
      </c>
      <c r="G21" s="59">
        <v>199436.28</v>
      </c>
      <c r="H21" s="86">
        <f t="shared" ref="H21:H139" si="1">EDATE(B21,1)</f>
        <v>45007</v>
      </c>
    </row>
    <row r="22" spans="2:8" s="56" customFormat="1" x14ac:dyDescent="0.35">
      <c r="B22" s="39">
        <v>44979</v>
      </c>
      <c r="C22" s="69" t="s">
        <v>62</v>
      </c>
      <c r="D22" s="41" t="s">
        <v>58</v>
      </c>
      <c r="E22" s="38" t="s">
        <v>56</v>
      </c>
      <c r="F22" s="63">
        <v>237203</v>
      </c>
      <c r="G22" s="59">
        <v>221951.39</v>
      </c>
      <c r="H22" s="86">
        <f t="shared" si="1"/>
        <v>45007</v>
      </c>
    </row>
    <row r="23" spans="2:8" s="56" customFormat="1" x14ac:dyDescent="0.35">
      <c r="B23" s="39">
        <v>44966</v>
      </c>
      <c r="C23" s="70" t="s">
        <v>63</v>
      </c>
      <c r="D23" s="41" t="s">
        <v>58</v>
      </c>
      <c r="E23" s="38" t="s">
        <v>56</v>
      </c>
      <c r="F23" s="63">
        <v>237203</v>
      </c>
      <c r="G23" s="59">
        <v>190225.56</v>
      </c>
      <c r="H23" s="86">
        <f t="shared" si="1"/>
        <v>44994</v>
      </c>
    </row>
    <row r="24" spans="2:8" s="56" customFormat="1" x14ac:dyDescent="0.35">
      <c r="B24" s="39">
        <v>44966</v>
      </c>
      <c r="C24" s="70" t="s">
        <v>64</v>
      </c>
      <c r="D24" s="41" t="s">
        <v>58</v>
      </c>
      <c r="E24" s="38" t="s">
        <v>56</v>
      </c>
      <c r="F24" s="63">
        <v>237203</v>
      </c>
      <c r="G24" s="59">
        <v>199436.28</v>
      </c>
      <c r="H24" s="86">
        <f t="shared" si="1"/>
        <v>44994</v>
      </c>
    </row>
    <row r="25" spans="2:8" s="56" customFormat="1" x14ac:dyDescent="0.35">
      <c r="B25" s="39">
        <v>44966</v>
      </c>
      <c r="C25" s="70" t="s">
        <v>65</v>
      </c>
      <c r="D25" s="41" t="s">
        <v>58</v>
      </c>
      <c r="E25" s="38" t="s">
        <v>56</v>
      </c>
      <c r="F25" s="63">
        <v>237203</v>
      </c>
      <c r="G25" s="59">
        <v>201483.11</v>
      </c>
      <c r="H25" s="86">
        <f t="shared" si="1"/>
        <v>44994</v>
      </c>
    </row>
    <row r="26" spans="2:8" s="56" customFormat="1" x14ac:dyDescent="0.35">
      <c r="B26" s="39">
        <v>44966</v>
      </c>
      <c r="C26" s="70" t="s">
        <v>66</v>
      </c>
      <c r="D26" s="41" t="s">
        <v>58</v>
      </c>
      <c r="E26" s="38" t="s">
        <v>56</v>
      </c>
      <c r="F26" s="63">
        <v>237203</v>
      </c>
      <c r="G26" s="59">
        <v>199436.28</v>
      </c>
      <c r="H26" s="86">
        <f t="shared" si="1"/>
        <v>44994</v>
      </c>
    </row>
    <row r="27" spans="2:8" s="56" customFormat="1" x14ac:dyDescent="0.35">
      <c r="B27" s="39">
        <v>44966</v>
      </c>
      <c r="C27" s="70" t="s">
        <v>67</v>
      </c>
      <c r="D27" s="41" t="s">
        <v>58</v>
      </c>
      <c r="E27" s="38" t="s">
        <v>56</v>
      </c>
      <c r="F27" s="63">
        <v>237203</v>
      </c>
      <c r="G27" s="59">
        <v>222974.81</v>
      </c>
      <c r="H27" s="86">
        <f t="shared" si="1"/>
        <v>44994</v>
      </c>
    </row>
    <row r="28" spans="2:8" s="56" customFormat="1" x14ac:dyDescent="0.35">
      <c r="B28" s="39">
        <v>44966</v>
      </c>
      <c r="C28" s="70" t="s">
        <v>68</v>
      </c>
      <c r="D28" s="41" t="s">
        <v>58</v>
      </c>
      <c r="E28" s="38" t="s">
        <v>56</v>
      </c>
      <c r="F28" s="63">
        <v>237203</v>
      </c>
      <c r="G28" s="59">
        <v>260841.12</v>
      </c>
      <c r="H28" s="86">
        <f t="shared" si="1"/>
        <v>44994</v>
      </c>
    </row>
    <row r="29" spans="2:8" s="56" customFormat="1" x14ac:dyDescent="0.35">
      <c r="B29" s="39">
        <v>45027</v>
      </c>
      <c r="C29" s="70" t="s">
        <v>69</v>
      </c>
      <c r="D29" s="41" t="s">
        <v>58</v>
      </c>
      <c r="E29" s="37" t="s">
        <v>56</v>
      </c>
      <c r="F29" s="58">
        <v>237203</v>
      </c>
      <c r="G29" s="60">
        <v>235255.77</v>
      </c>
      <c r="H29" s="86">
        <f t="shared" si="1"/>
        <v>45057</v>
      </c>
    </row>
    <row r="30" spans="2:8" s="56" customFormat="1" x14ac:dyDescent="0.35">
      <c r="B30" s="39">
        <v>45027</v>
      </c>
      <c r="C30" s="70" t="s">
        <v>70</v>
      </c>
      <c r="D30" s="41" t="s">
        <v>58</v>
      </c>
      <c r="E30" s="37" t="s">
        <v>56</v>
      </c>
      <c r="F30" s="58">
        <v>237203</v>
      </c>
      <c r="G30" s="60">
        <v>194319.21</v>
      </c>
      <c r="H30" s="86">
        <f t="shared" si="1"/>
        <v>45057</v>
      </c>
    </row>
    <row r="31" spans="2:8" s="56" customFormat="1" x14ac:dyDescent="0.35">
      <c r="B31" s="39">
        <v>45041</v>
      </c>
      <c r="C31" s="70" t="s">
        <v>71</v>
      </c>
      <c r="D31" s="41" t="s">
        <v>58</v>
      </c>
      <c r="E31" s="37" t="s">
        <v>56</v>
      </c>
      <c r="F31" s="58">
        <v>237203</v>
      </c>
      <c r="G31" s="60">
        <v>235255.77</v>
      </c>
      <c r="H31" s="86">
        <f t="shared" si="1"/>
        <v>45071</v>
      </c>
    </row>
    <row r="32" spans="2:8" s="56" customFormat="1" x14ac:dyDescent="0.35">
      <c r="B32" s="39">
        <v>45041</v>
      </c>
      <c r="C32" s="70" t="s">
        <v>72</v>
      </c>
      <c r="D32" s="41" t="s">
        <v>58</v>
      </c>
      <c r="E32" s="37" t="s">
        <v>56</v>
      </c>
      <c r="F32" s="58">
        <v>237203</v>
      </c>
      <c r="G32" s="60">
        <v>160546.56</v>
      </c>
      <c r="H32" s="86">
        <f t="shared" si="1"/>
        <v>45071</v>
      </c>
    </row>
    <row r="33" spans="2:8" s="56" customFormat="1" x14ac:dyDescent="0.35">
      <c r="B33" s="39">
        <v>45042</v>
      </c>
      <c r="C33" s="70" t="s">
        <v>73</v>
      </c>
      <c r="D33" s="41" t="s">
        <v>58</v>
      </c>
      <c r="E33" s="37" t="s">
        <v>56</v>
      </c>
      <c r="F33" s="58">
        <v>237203</v>
      </c>
      <c r="G33" s="60">
        <v>264934.78000000003</v>
      </c>
      <c r="H33" s="86">
        <f t="shared" si="1"/>
        <v>45072</v>
      </c>
    </row>
    <row r="34" spans="2:8" s="56" customFormat="1" x14ac:dyDescent="0.35">
      <c r="B34" s="39">
        <v>44963</v>
      </c>
      <c r="C34" s="70" t="s">
        <v>74</v>
      </c>
      <c r="D34" s="41" t="s">
        <v>58</v>
      </c>
      <c r="E34" s="38" t="s">
        <v>56</v>
      </c>
      <c r="F34" s="63">
        <v>237203</v>
      </c>
      <c r="G34" s="59">
        <v>5131.12</v>
      </c>
      <c r="H34" s="86">
        <f t="shared" si="1"/>
        <v>44991</v>
      </c>
    </row>
    <row r="35" spans="2:8" s="56" customFormat="1" x14ac:dyDescent="0.35">
      <c r="B35" s="39">
        <v>44979</v>
      </c>
      <c r="C35" s="70" t="s">
        <v>75</v>
      </c>
      <c r="D35" s="41" t="s">
        <v>58</v>
      </c>
      <c r="E35" s="38" t="s">
        <v>56</v>
      </c>
      <c r="F35" s="63">
        <v>237203</v>
      </c>
      <c r="G35" s="59">
        <v>228091.88</v>
      </c>
      <c r="H35" s="86">
        <f t="shared" si="1"/>
        <v>45007</v>
      </c>
    </row>
    <row r="36" spans="2:8" s="56" customFormat="1" x14ac:dyDescent="0.35">
      <c r="B36" s="62">
        <v>44985</v>
      </c>
      <c r="C36" s="70" t="s">
        <v>76</v>
      </c>
      <c r="D36" s="41" t="s">
        <v>58</v>
      </c>
      <c r="E36" s="38" t="s">
        <v>56</v>
      </c>
      <c r="F36" s="63">
        <v>237203</v>
      </c>
      <c r="G36" s="59">
        <v>170780.69</v>
      </c>
      <c r="H36" s="86">
        <f t="shared" si="1"/>
        <v>45013</v>
      </c>
    </row>
    <row r="37" spans="2:8" s="56" customFormat="1" x14ac:dyDescent="0.35">
      <c r="B37" s="62">
        <v>44985</v>
      </c>
      <c r="C37" s="70" t="s">
        <v>77</v>
      </c>
      <c r="D37" s="41" t="s">
        <v>58</v>
      </c>
      <c r="E37" s="38" t="s">
        <v>56</v>
      </c>
      <c r="F37" s="63">
        <v>237203</v>
      </c>
      <c r="G37" s="59">
        <v>198412.87</v>
      </c>
      <c r="H37" s="86">
        <f t="shared" si="1"/>
        <v>45013</v>
      </c>
    </row>
    <row r="38" spans="2:8" s="56" customFormat="1" x14ac:dyDescent="0.35">
      <c r="B38" s="62">
        <v>44993</v>
      </c>
      <c r="C38" s="70" t="s">
        <v>78</v>
      </c>
      <c r="D38" s="41" t="s">
        <v>58</v>
      </c>
      <c r="E38" s="38" t="s">
        <v>56</v>
      </c>
      <c r="F38" s="63">
        <v>237203</v>
      </c>
      <c r="G38" s="59">
        <v>179991.42</v>
      </c>
      <c r="H38" s="86">
        <f t="shared" si="1"/>
        <v>45024</v>
      </c>
    </row>
    <row r="39" spans="2:8" s="56" customFormat="1" x14ac:dyDescent="0.35">
      <c r="B39" s="39">
        <v>44998</v>
      </c>
      <c r="C39" s="70" t="s">
        <v>79</v>
      </c>
      <c r="D39" s="41" t="s">
        <v>58</v>
      </c>
      <c r="E39" s="38" t="s">
        <v>56</v>
      </c>
      <c r="F39" s="63">
        <v>237203</v>
      </c>
      <c r="G39" s="59">
        <v>225021.63</v>
      </c>
      <c r="H39" s="86">
        <f t="shared" si="1"/>
        <v>45029</v>
      </c>
    </row>
    <row r="40" spans="2:8" s="56" customFormat="1" x14ac:dyDescent="0.35">
      <c r="B40" s="39">
        <v>45001</v>
      </c>
      <c r="C40" s="70" t="s">
        <v>80</v>
      </c>
      <c r="D40" s="41" t="s">
        <v>58</v>
      </c>
      <c r="E40" s="38" t="s">
        <v>56</v>
      </c>
      <c r="F40" s="63">
        <v>237203</v>
      </c>
      <c r="G40" s="59">
        <v>198412.87</v>
      </c>
      <c r="H40" s="86">
        <f t="shared" si="1"/>
        <v>45032</v>
      </c>
    </row>
    <row r="41" spans="2:8" s="56" customFormat="1" x14ac:dyDescent="0.35">
      <c r="B41" s="39">
        <v>45007</v>
      </c>
      <c r="C41" s="70" t="s">
        <v>81</v>
      </c>
      <c r="D41" s="41" t="s">
        <v>58</v>
      </c>
      <c r="E41" s="38" t="s">
        <v>56</v>
      </c>
      <c r="F41" s="63">
        <v>237203</v>
      </c>
      <c r="G41" s="59">
        <v>143148.51</v>
      </c>
      <c r="H41" s="86">
        <f t="shared" si="1"/>
        <v>45038</v>
      </c>
    </row>
    <row r="42" spans="2:8" s="56" customFormat="1" x14ac:dyDescent="0.35">
      <c r="B42" s="39">
        <v>45013</v>
      </c>
      <c r="C42" s="70" t="s">
        <v>82</v>
      </c>
      <c r="D42" s="41" t="s">
        <v>58</v>
      </c>
      <c r="E42" s="38" t="s">
        <v>56</v>
      </c>
      <c r="F42" s="63">
        <v>237203</v>
      </c>
      <c r="G42" s="59">
        <v>197389.46</v>
      </c>
      <c r="H42" s="86">
        <f t="shared" si="1"/>
        <v>45044</v>
      </c>
    </row>
    <row r="43" spans="2:8" s="56" customFormat="1" x14ac:dyDescent="0.35">
      <c r="B43" s="39">
        <v>45014</v>
      </c>
      <c r="C43" s="70" t="s">
        <v>83</v>
      </c>
      <c r="D43" s="41" t="s">
        <v>58</v>
      </c>
      <c r="E43" s="38" t="s">
        <v>56</v>
      </c>
      <c r="F43" s="63">
        <v>237203</v>
      </c>
      <c r="G43" s="59">
        <v>235255.77</v>
      </c>
      <c r="H43" s="86">
        <f t="shared" si="1"/>
        <v>45045</v>
      </c>
    </row>
    <row r="44" spans="2:8" s="56" customFormat="1" x14ac:dyDescent="0.35">
      <c r="B44" s="39">
        <v>45068</v>
      </c>
      <c r="C44" s="70" t="s">
        <v>84</v>
      </c>
      <c r="D44" s="41" t="s">
        <v>58</v>
      </c>
      <c r="E44" s="37" t="s">
        <v>56</v>
      </c>
      <c r="F44" s="63">
        <v>237203</v>
      </c>
      <c r="G44" s="59">
        <v>187155.32</v>
      </c>
      <c r="H44" s="86">
        <f t="shared" si="1"/>
        <v>45099</v>
      </c>
    </row>
    <row r="45" spans="2:8" s="56" customFormat="1" x14ac:dyDescent="0.35">
      <c r="B45" s="62">
        <v>45068</v>
      </c>
      <c r="C45" s="70" t="s">
        <v>85</v>
      </c>
      <c r="D45" s="41" t="s">
        <v>58</v>
      </c>
      <c r="E45" s="37" t="s">
        <v>56</v>
      </c>
      <c r="F45" s="63">
        <v>237203</v>
      </c>
      <c r="G45" s="59">
        <v>197389.46</v>
      </c>
      <c r="H45" s="86">
        <f t="shared" si="1"/>
        <v>45099</v>
      </c>
    </row>
    <row r="46" spans="2:8" s="56" customFormat="1" x14ac:dyDescent="0.35">
      <c r="B46" s="39">
        <v>45062</v>
      </c>
      <c r="C46" s="70" t="s">
        <v>86</v>
      </c>
      <c r="D46" s="41" t="s">
        <v>58</v>
      </c>
      <c r="E46" s="37" t="s">
        <v>56</v>
      </c>
      <c r="F46" s="63">
        <v>237203</v>
      </c>
      <c r="G46" s="59">
        <v>171804.11</v>
      </c>
      <c r="H46" s="86">
        <f t="shared" si="1"/>
        <v>45093</v>
      </c>
    </row>
    <row r="47" spans="2:8" s="56" customFormat="1" x14ac:dyDescent="0.35">
      <c r="B47" s="39">
        <v>45051</v>
      </c>
      <c r="C47" s="70" t="s">
        <v>87</v>
      </c>
      <c r="D47" s="41" t="s">
        <v>58</v>
      </c>
      <c r="E47" s="38" t="s">
        <v>56</v>
      </c>
      <c r="F47" s="63">
        <v>237203</v>
      </c>
      <c r="G47" s="61">
        <v>206600.18</v>
      </c>
      <c r="H47" s="86">
        <f t="shared" si="1"/>
        <v>45082</v>
      </c>
    </row>
    <row r="48" spans="2:8" s="56" customFormat="1" x14ac:dyDescent="0.35">
      <c r="B48" s="39">
        <v>45077</v>
      </c>
      <c r="C48" s="70" t="s">
        <v>88</v>
      </c>
      <c r="D48" s="41" t="s">
        <v>58</v>
      </c>
      <c r="E48" s="38" t="s">
        <v>56</v>
      </c>
      <c r="F48" s="63">
        <v>237203</v>
      </c>
      <c r="G48" s="61">
        <v>207623.6</v>
      </c>
      <c r="H48" s="86">
        <f t="shared" si="1"/>
        <v>45107</v>
      </c>
    </row>
    <row r="49" spans="2:8" s="56" customFormat="1" x14ac:dyDescent="0.35">
      <c r="B49" s="39">
        <v>45072</v>
      </c>
      <c r="C49" s="70" t="s">
        <v>89</v>
      </c>
      <c r="D49" s="41" t="s">
        <v>58</v>
      </c>
      <c r="E49" s="37" t="s">
        <v>56</v>
      </c>
      <c r="F49" s="63">
        <v>237203</v>
      </c>
      <c r="G49" s="60">
        <v>205576.78</v>
      </c>
      <c r="H49" s="86">
        <f t="shared" si="1"/>
        <v>45103</v>
      </c>
    </row>
    <row r="50" spans="2:8" s="56" customFormat="1" x14ac:dyDescent="0.35">
      <c r="B50" s="39">
        <v>45070</v>
      </c>
      <c r="C50" s="70" t="s">
        <v>90</v>
      </c>
      <c r="D50" s="41" t="s">
        <v>58</v>
      </c>
      <c r="E50" s="37" t="s">
        <v>56</v>
      </c>
      <c r="F50" s="63">
        <v>237203</v>
      </c>
      <c r="G50" s="60">
        <v>132914.37</v>
      </c>
      <c r="H50" s="86">
        <f t="shared" si="1"/>
        <v>45101</v>
      </c>
    </row>
    <row r="51" spans="2:8" s="56" customFormat="1" x14ac:dyDescent="0.35">
      <c r="B51" s="39">
        <v>45064</v>
      </c>
      <c r="C51" s="70" t="s">
        <v>91</v>
      </c>
      <c r="D51" s="41" t="s">
        <v>58</v>
      </c>
      <c r="E51" s="37" t="s">
        <v>56</v>
      </c>
      <c r="F51" s="63">
        <v>237203</v>
      </c>
      <c r="G51" s="60">
        <v>227068.46</v>
      </c>
      <c r="H51" s="86">
        <f t="shared" si="1"/>
        <v>45095</v>
      </c>
    </row>
    <row r="52" spans="2:8" s="56" customFormat="1" x14ac:dyDescent="0.35">
      <c r="B52" s="62">
        <v>45071</v>
      </c>
      <c r="C52" s="70" t="s">
        <v>92</v>
      </c>
      <c r="D52" s="41" t="s">
        <v>58</v>
      </c>
      <c r="E52" s="37" t="s">
        <v>56</v>
      </c>
      <c r="F52" s="63">
        <v>237203</v>
      </c>
      <c r="G52" s="60">
        <v>206600.18</v>
      </c>
      <c r="H52" s="86">
        <f t="shared" si="1"/>
        <v>45102</v>
      </c>
    </row>
    <row r="53" spans="2:8" s="56" customFormat="1" x14ac:dyDescent="0.35">
      <c r="B53" s="39">
        <v>45046</v>
      </c>
      <c r="C53" s="70" t="s">
        <v>93</v>
      </c>
      <c r="D53" s="41" t="s">
        <v>58</v>
      </c>
      <c r="E53" s="37" t="s">
        <v>56</v>
      </c>
      <c r="F53" s="63">
        <v>237203</v>
      </c>
      <c r="G53" s="59">
        <v>239349.43</v>
      </c>
      <c r="H53" s="86">
        <f t="shared" si="1"/>
        <v>45076</v>
      </c>
    </row>
    <row r="54" spans="2:8" s="56" customFormat="1" x14ac:dyDescent="0.35">
      <c r="B54" s="39">
        <v>45084</v>
      </c>
      <c r="C54" s="70" t="s">
        <v>94</v>
      </c>
      <c r="D54" s="41" t="s">
        <v>58</v>
      </c>
      <c r="E54" s="38" t="s">
        <v>57</v>
      </c>
      <c r="F54" s="58">
        <v>237203</v>
      </c>
      <c r="G54" s="59">
        <v>214787.49</v>
      </c>
      <c r="H54" s="86">
        <f t="shared" si="1"/>
        <v>45114</v>
      </c>
    </row>
    <row r="55" spans="2:8" s="56" customFormat="1" x14ac:dyDescent="0.35">
      <c r="B55" s="39">
        <v>45096</v>
      </c>
      <c r="C55" s="70" t="s">
        <v>95</v>
      </c>
      <c r="D55" s="41" t="s">
        <v>58</v>
      </c>
      <c r="E55" s="38" t="s">
        <v>57</v>
      </c>
      <c r="F55" s="58">
        <v>237203</v>
      </c>
      <c r="G55" s="59">
        <v>188178.73</v>
      </c>
      <c r="H55" s="86">
        <f t="shared" si="1"/>
        <v>45126</v>
      </c>
    </row>
    <row r="56" spans="2:8" s="56" customFormat="1" x14ac:dyDescent="0.35">
      <c r="B56" s="39">
        <v>45097</v>
      </c>
      <c r="C56" s="70" t="s">
        <v>96</v>
      </c>
      <c r="D56" s="41" t="s">
        <v>58</v>
      </c>
      <c r="E56" s="38" t="s">
        <v>57</v>
      </c>
      <c r="F56" s="58">
        <v>237203</v>
      </c>
      <c r="G56" s="59">
        <v>214787.49</v>
      </c>
      <c r="H56" s="86">
        <f t="shared" si="1"/>
        <v>45127</v>
      </c>
    </row>
    <row r="57" spans="2:8" s="56" customFormat="1" x14ac:dyDescent="0.35">
      <c r="B57" s="39">
        <v>45097</v>
      </c>
      <c r="C57" s="57" t="s">
        <v>97</v>
      </c>
      <c r="D57" s="41" t="s">
        <v>58</v>
      </c>
      <c r="E57" s="38" t="s">
        <v>57</v>
      </c>
      <c r="F57" s="58">
        <v>237203</v>
      </c>
      <c r="G57" s="59">
        <v>264934.78000000003</v>
      </c>
      <c r="H57" s="86">
        <f t="shared" si="1"/>
        <v>45127</v>
      </c>
    </row>
    <row r="58" spans="2:8" s="56" customFormat="1" x14ac:dyDescent="0.35">
      <c r="B58" s="39">
        <v>45099</v>
      </c>
      <c r="C58" s="57" t="s">
        <v>98</v>
      </c>
      <c r="D58" s="41" t="s">
        <v>58</v>
      </c>
      <c r="E58" s="38" t="s">
        <v>57</v>
      </c>
      <c r="F58" s="58">
        <v>237203</v>
      </c>
      <c r="G58" s="59">
        <v>210693.84</v>
      </c>
      <c r="H58" s="86">
        <f t="shared" si="1"/>
        <v>45129</v>
      </c>
    </row>
    <row r="59" spans="2:8" s="56" customFormat="1" x14ac:dyDescent="0.35">
      <c r="B59" s="39">
        <v>45106</v>
      </c>
      <c r="C59" s="57" t="s">
        <v>99</v>
      </c>
      <c r="D59" s="41" t="s">
        <v>58</v>
      </c>
      <c r="E59" s="38" t="s">
        <v>57</v>
      </c>
      <c r="F59" s="58">
        <v>237203</v>
      </c>
      <c r="G59" s="59">
        <v>237302.6</v>
      </c>
      <c r="H59" s="86">
        <f t="shared" si="1"/>
        <v>45136</v>
      </c>
    </row>
    <row r="60" spans="2:8" s="56" customFormat="1" x14ac:dyDescent="0.35">
      <c r="B60" s="39">
        <v>45106</v>
      </c>
      <c r="C60" s="57" t="s">
        <v>100</v>
      </c>
      <c r="D60" s="41" t="s">
        <v>58</v>
      </c>
      <c r="E60" s="38" t="s">
        <v>57</v>
      </c>
      <c r="F60" s="58">
        <v>237203</v>
      </c>
      <c r="G60" s="59">
        <v>233208.95</v>
      </c>
      <c r="H60" s="86">
        <f t="shared" si="1"/>
        <v>45136</v>
      </c>
    </row>
    <row r="61" spans="2:8" s="56" customFormat="1" x14ac:dyDescent="0.35">
      <c r="B61" s="39">
        <v>45107</v>
      </c>
      <c r="C61" s="57" t="s">
        <v>101</v>
      </c>
      <c r="D61" s="41" t="s">
        <v>58</v>
      </c>
      <c r="E61" s="38" t="s">
        <v>57</v>
      </c>
      <c r="F61" s="58">
        <v>237203</v>
      </c>
      <c r="G61" s="59">
        <v>193295.8</v>
      </c>
      <c r="H61" s="86">
        <f t="shared" si="1"/>
        <v>45137</v>
      </c>
    </row>
    <row r="62" spans="2:8" s="56" customFormat="1" x14ac:dyDescent="0.35">
      <c r="B62" s="39"/>
      <c r="C62" s="57"/>
      <c r="D62" s="41"/>
      <c r="E62" s="38"/>
      <c r="F62" s="58"/>
      <c r="G62" s="59"/>
      <c r="H62" s="86"/>
    </row>
    <row r="63" spans="2:8" s="56" customFormat="1" x14ac:dyDescent="0.35">
      <c r="B63" s="82"/>
      <c r="C63" s="88"/>
      <c r="D63" s="89"/>
      <c r="E63" s="84"/>
      <c r="F63" s="90"/>
      <c r="G63" s="94">
        <f>SUM(G14:G62)</f>
        <v>9537266.0299999993</v>
      </c>
      <c r="H63" s="87"/>
    </row>
    <row r="64" spans="2:8" s="56" customFormat="1" x14ac:dyDescent="0.35">
      <c r="B64" s="39"/>
      <c r="C64" s="57"/>
      <c r="D64" s="41"/>
      <c r="E64" s="38"/>
      <c r="F64" s="58"/>
      <c r="G64" s="59"/>
      <c r="H64" s="86"/>
    </row>
    <row r="65" spans="2:8" s="56" customFormat="1" x14ac:dyDescent="0.35">
      <c r="B65" s="39">
        <v>42100</v>
      </c>
      <c r="C65" s="71" t="s">
        <v>102</v>
      </c>
      <c r="D65" s="37" t="s">
        <v>16</v>
      </c>
      <c r="E65" s="37" t="s">
        <v>24</v>
      </c>
      <c r="F65" s="37">
        <v>221101</v>
      </c>
      <c r="G65" s="59">
        <v>10620</v>
      </c>
      <c r="H65" s="86">
        <f t="shared" si="1"/>
        <v>42130</v>
      </c>
    </row>
    <row r="66" spans="2:8" s="56" customFormat="1" x14ac:dyDescent="0.35">
      <c r="B66" s="39">
        <v>42130</v>
      </c>
      <c r="C66" s="70" t="s">
        <v>103</v>
      </c>
      <c r="D66" s="37" t="s">
        <v>16</v>
      </c>
      <c r="E66" s="37" t="s">
        <v>25</v>
      </c>
      <c r="F66" s="37">
        <v>221101</v>
      </c>
      <c r="G66" s="59">
        <v>10620</v>
      </c>
      <c r="H66" s="86">
        <f t="shared" si="1"/>
        <v>42161</v>
      </c>
    </row>
    <row r="67" spans="2:8" s="56" customFormat="1" x14ac:dyDescent="0.35">
      <c r="B67" s="39">
        <v>42249</v>
      </c>
      <c r="C67" s="70" t="s">
        <v>104</v>
      </c>
      <c r="D67" s="37" t="s">
        <v>16</v>
      </c>
      <c r="E67" s="37" t="s">
        <v>27</v>
      </c>
      <c r="F67" s="37">
        <v>221101</v>
      </c>
      <c r="G67" s="59">
        <v>10620</v>
      </c>
      <c r="H67" s="86">
        <f t="shared" si="1"/>
        <v>42279</v>
      </c>
    </row>
    <row r="68" spans="2:8" s="56" customFormat="1" x14ac:dyDescent="0.35">
      <c r="B68" s="39">
        <v>42222</v>
      </c>
      <c r="C68" s="70" t="s">
        <v>105</v>
      </c>
      <c r="D68" s="37" t="s">
        <v>16</v>
      </c>
      <c r="E68" s="37" t="s">
        <v>26</v>
      </c>
      <c r="F68" s="37">
        <v>221101</v>
      </c>
      <c r="G68" s="59">
        <v>10620</v>
      </c>
      <c r="H68" s="86">
        <f t="shared" si="1"/>
        <v>42253</v>
      </c>
    </row>
    <row r="69" spans="2:8" s="56" customFormat="1" x14ac:dyDescent="0.35">
      <c r="B69" s="39">
        <v>42284</v>
      </c>
      <c r="C69" s="70" t="s">
        <v>106</v>
      </c>
      <c r="D69" s="37" t="s">
        <v>16</v>
      </c>
      <c r="E69" s="37" t="s">
        <v>28</v>
      </c>
      <c r="F69" s="37">
        <v>221101</v>
      </c>
      <c r="G69" s="59">
        <v>10620</v>
      </c>
      <c r="H69" s="86">
        <f t="shared" si="1"/>
        <v>42315</v>
      </c>
    </row>
    <row r="70" spans="2:8" s="56" customFormat="1" x14ac:dyDescent="0.35">
      <c r="B70" s="39">
        <v>42310</v>
      </c>
      <c r="C70" s="70" t="s">
        <v>107</v>
      </c>
      <c r="D70" s="37" t="s">
        <v>16</v>
      </c>
      <c r="E70" s="37" t="s">
        <v>29</v>
      </c>
      <c r="F70" s="37">
        <v>221101</v>
      </c>
      <c r="G70" s="59">
        <v>10620</v>
      </c>
      <c r="H70" s="86">
        <f t="shared" si="1"/>
        <v>42340</v>
      </c>
    </row>
    <row r="71" spans="2:8" s="56" customFormat="1" x14ac:dyDescent="0.35">
      <c r="B71" s="39">
        <v>42340</v>
      </c>
      <c r="C71" s="70" t="s">
        <v>108</v>
      </c>
      <c r="D71" s="37" t="s">
        <v>16</v>
      </c>
      <c r="E71" s="37" t="s">
        <v>30</v>
      </c>
      <c r="F71" s="37">
        <v>221101</v>
      </c>
      <c r="G71" s="59">
        <v>10620</v>
      </c>
      <c r="H71" s="86">
        <f t="shared" si="1"/>
        <v>42371</v>
      </c>
    </row>
    <row r="72" spans="2:8" s="56" customFormat="1" x14ac:dyDescent="0.35">
      <c r="B72" s="39">
        <v>42415</v>
      </c>
      <c r="C72" s="70" t="s">
        <v>109</v>
      </c>
      <c r="D72" s="37" t="s">
        <v>16</v>
      </c>
      <c r="E72" s="37" t="s">
        <v>31</v>
      </c>
      <c r="F72" s="37">
        <v>221101</v>
      </c>
      <c r="G72" s="59">
        <v>10620</v>
      </c>
      <c r="H72" s="86">
        <f t="shared" si="1"/>
        <v>42444</v>
      </c>
    </row>
    <row r="73" spans="2:8" s="56" customFormat="1" x14ac:dyDescent="0.35">
      <c r="B73" s="39">
        <v>42415</v>
      </c>
      <c r="C73" s="70" t="s">
        <v>110</v>
      </c>
      <c r="D73" s="37" t="s">
        <v>16</v>
      </c>
      <c r="E73" s="37" t="s">
        <v>31</v>
      </c>
      <c r="F73" s="37">
        <v>221101</v>
      </c>
      <c r="G73" s="59">
        <v>10620</v>
      </c>
      <c r="H73" s="86">
        <f t="shared" si="1"/>
        <v>42444</v>
      </c>
    </row>
    <row r="74" spans="2:8" s="56" customFormat="1" x14ac:dyDescent="0.35">
      <c r="B74" s="39">
        <v>42432</v>
      </c>
      <c r="C74" s="70" t="s">
        <v>111</v>
      </c>
      <c r="D74" s="37" t="s">
        <v>16</v>
      </c>
      <c r="E74" s="37" t="s">
        <v>32</v>
      </c>
      <c r="F74" s="37">
        <v>221101</v>
      </c>
      <c r="G74" s="59">
        <v>10620</v>
      </c>
      <c r="H74" s="86">
        <f t="shared" si="1"/>
        <v>42463</v>
      </c>
    </row>
    <row r="75" spans="2:8" s="56" customFormat="1" x14ac:dyDescent="0.35">
      <c r="B75" s="39">
        <v>42472</v>
      </c>
      <c r="C75" s="70" t="s">
        <v>112</v>
      </c>
      <c r="D75" s="37" t="s">
        <v>16</v>
      </c>
      <c r="E75" s="37" t="s">
        <v>33</v>
      </c>
      <c r="F75" s="37">
        <v>221101</v>
      </c>
      <c r="G75" s="59">
        <v>10620</v>
      </c>
      <c r="H75" s="86">
        <f t="shared" si="1"/>
        <v>42502</v>
      </c>
    </row>
    <row r="76" spans="2:8" s="56" customFormat="1" x14ac:dyDescent="0.35">
      <c r="B76" s="39">
        <v>42500</v>
      </c>
      <c r="C76" s="70" t="s">
        <v>113</v>
      </c>
      <c r="D76" s="37" t="s">
        <v>16</v>
      </c>
      <c r="E76" s="37" t="s">
        <v>34</v>
      </c>
      <c r="F76" s="37">
        <v>221101</v>
      </c>
      <c r="G76" s="59">
        <v>10620</v>
      </c>
      <c r="H76" s="86">
        <f t="shared" si="1"/>
        <v>42531</v>
      </c>
    </row>
    <row r="77" spans="2:8" s="56" customFormat="1" x14ac:dyDescent="0.35">
      <c r="B77" s="39">
        <v>42557</v>
      </c>
      <c r="C77" s="70" t="s">
        <v>114</v>
      </c>
      <c r="D77" s="37" t="s">
        <v>16</v>
      </c>
      <c r="E77" s="37" t="s">
        <v>35</v>
      </c>
      <c r="F77" s="37">
        <v>221101</v>
      </c>
      <c r="G77" s="59">
        <v>10620</v>
      </c>
      <c r="H77" s="86">
        <f t="shared" si="1"/>
        <v>42588</v>
      </c>
    </row>
    <row r="78" spans="2:8" s="56" customFormat="1" x14ac:dyDescent="0.35">
      <c r="B78" s="39">
        <v>42558</v>
      </c>
      <c r="C78" s="70" t="s">
        <v>115</v>
      </c>
      <c r="D78" s="37" t="s">
        <v>16</v>
      </c>
      <c r="E78" s="37" t="s">
        <v>35</v>
      </c>
      <c r="F78" s="37">
        <v>221101</v>
      </c>
      <c r="G78" s="59">
        <v>10620</v>
      </c>
      <c r="H78" s="86">
        <f t="shared" si="1"/>
        <v>42589</v>
      </c>
    </row>
    <row r="79" spans="2:8" s="56" customFormat="1" x14ac:dyDescent="0.35">
      <c r="B79" s="39">
        <v>42586</v>
      </c>
      <c r="C79" s="70" t="s">
        <v>116</v>
      </c>
      <c r="D79" s="37" t="s">
        <v>16</v>
      </c>
      <c r="E79" s="37" t="s">
        <v>36</v>
      </c>
      <c r="F79" s="37">
        <v>221101</v>
      </c>
      <c r="G79" s="59">
        <v>10620</v>
      </c>
      <c r="H79" s="86">
        <f t="shared" si="1"/>
        <v>42617</v>
      </c>
    </row>
    <row r="80" spans="2:8" s="56" customFormat="1" x14ac:dyDescent="0.35">
      <c r="B80" s="39">
        <v>42618</v>
      </c>
      <c r="C80" s="70" t="s">
        <v>117</v>
      </c>
      <c r="D80" s="37" t="s">
        <v>16</v>
      </c>
      <c r="E80" s="37" t="s">
        <v>37</v>
      </c>
      <c r="F80" s="37">
        <v>221101</v>
      </c>
      <c r="G80" s="59">
        <v>10620</v>
      </c>
      <c r="H80" s="86">
        <f t="shared" si="1"/>
        <v>42648</v>
      </c>
    </row>
    <row r="81" spans="2:8" s="56" customFormat="1" x14ac:dyDescent="0.35">
      <c r="B81" s="39">
        <v>42649</v>
      </c>
      <c r="C81" s="70" t="s">
        <v>118</v>
      </c>
      <c r="D81" s="37" t="s">
        <v>16</v>
      </c>
      <c r="E81" s="37" t="s">
        <v>38</v>
      </c>
      <c r="F81" s="37">
        <v>221101</v>
      </c>
      <c r="G81" s="59">
        <v>10620</v>
      </c>
      <c r="H81" s="86">
        <f t="shared" si="1"/>
        <v>42680</v>
      </c>
    </row>
    <row r="82" spans="2:8" s="56" customFormat="1" x14ac:dyDescent="0.35">
      <c r="B82" s="72">
        <v>42745</v>
      </c>
      <c r="C82" s="70" t="s">
        <v>119</v>
      </c>
      <c r="D82" s="37" t="s">
        <v>16</v>
      </c>
      <c r="E82" s="37" t="s">
        <v>39</v>
      </c>
      <c r="F82" s="37">
        <v>221101</v>
      </c>
      <c r="G82" s="59">
        <v>21240</v>
      </c>
      <c r="H82" s="86">
        <f t="shared" si="1"/>
        <v>42776</v>
      </c>
    </row>
    <row r="83" spans="2:8" s="56" customFormat="1" x14ac:dyDescent="0.35">
      <c r="B83" s="72">
        <v>42745</v>
      </c>
      <c r="C83" s="70" t="s">
        <v>120</v>
      </c>
      <c r="D83" s="37" t="s">
        <v>16</v>
      </c>
      <c r="E83" s="37" t="s">
        <v>40</v>
      </c>
      <c r="F83" s="37">
        <v>221101</v>
      </c>
      <c r="G83" s="59">
        <v>10620</v>
      </c>
      <c r="H83" s="86">
        <f t="shared" si="1"/>
        <v>42776</v>
      </c>
    </row>
    <row r="84" spans="2:8" s="56" customFormat="1" x14ac:dyDescent="0.35">
      <c r="B84" s="72">
        <v>42800</v>
      </c>
      <c r="C84" s="70" t="s">
        <v>121</v>
      </c>
      <c r="D84" s="42" t="s">
        <v>16</v>
      </c>
      <c r="E84" s="37" t="s">
        <v>41</v>
      </c>
      <c r="F84" s="37">
        <v>221101</v>
      </c>
      <c r="G84" s="59">
        <v>10620</v>
      </c>
      <c r="H84" s="86">
        <f t="shared" si="1"/>
        <v>42831</v>
      </c>
    </row>
    <row r="85" spans="2:8" s="56" customFormat="1" x14ac:dyDescent="0.35">
      <c r="B85" s="72">
        <v>42800</v>
      </c>
      <c r="C85" s="70" t="s">
        <v>122</v>
      </c>
      <c r="D85" s="42" t="s">
        <v>16</v>
      </c>
      <c r="E85" s="38" t="s">
        <v>42</v>
      </c>
      <c r="F85" s="37">
        <v>221101</v>
      </c>
      <c r="G85" s="59">
        <v>10620</v>
      </c>
      <c r="H85" s="86">
        <f t="shared" si="1"/>
        <v>42831</v>
      </c>
    </row>
    <row r="86" spans="2:8" s="56" customFormat="1" x14ac:dyDescent="0.35">
      <c r="B86" s="72">
        <v>42830</v>
      </c>
      <c r="C86" s="70" t="s">
        <v>123</v>
      </c>
      <c r="D86" s="42" t="s">
        <v>16</v>
      </c>
      <c r="E86" s="44" t="s">
        <v>43</v>
      </c>
      <c r="F86" s="37">
        <v>221101</v>
      </c>
      <c r="G86" s="59">
        <v>10620</v>
      </c>
      <c r="H86" s="86">
        <f t="shared" si="1"/>
        <v>42860</v>
      </c>
    </row>
    <row r="87" spans="2:8" s="56" customFormat="1" x14ac:dyDescent="0.35">
      <c r="B87" s="72">
        <v>42863</v>
      </c>
      <c r="C87" s="70" t="s">
        <v>124</v>
      </c>
      <c r="D87" s="37" t="s">
        <v>16</v>
      </c>
      <c r="E87" s="38" t="s">
        <v>44</v>
      </c>
      <c r="F87" s="37">
        <v>221101</v>
      </c>
      <c r="G87" s="59">
        <v>10620</v>
      </c>
      <c r="H87" s="86">
        <f t="shared" si="1"/>
        <v>42894</v>
      </c>
    </row>
    <row r="88" spans="2:8" s="56" customFormat="1" x14ac:dyDescent="0.35">
      <c r="B88" s="72">
        <v>42893</v>
      </c>
      <c r="C88" s="70" t="s">
        <v>125</v>
      </c>
      <c r="D88" s="37" t="s">
        <v>16</v>
      </c>
      <c r="E88" s="38" t="s">
        <v>45</v>
      </c>
      <c r="F88" s="37">
        <v>221101</v>
      </c>
      <c r="G88" s="59">
        <v>10620</v>
      </c>
      <c r="H88" s="86">
        <f t="shared" si="1"/>
        <v>42923</v>
      </c>
    </row>
    <row r="89" spans="2:8" s="56" customFormat="1" x14ac:dyDescent="0.35">
      <c r="B89" s="72"/>
      <c r="C89" s="70"/>
      <c r="D89" s="37"/>
      <c r="E89" s="38"/>
      <c r="F89" s="37"/>
      <c r="G89" s="59"/>
      <c r="H89" s="86"/>
    </row>
    <row r="90" spans="2:8" s="56" customFormat="1" x14ac:dyDescent="0.35">
      <c r="B90" s="99"/>
      <c r="C90" s="91"/>
      <c r="D90" s="93"/>
      <c r="E90" s="84"/>
      <c r="F90" s="93"/>
      <c r="G90" s="94">
        <f>SUM(G65:G89)</f>
        <v>265500</v>
      </c>
      <c r="H90" s="87"/>
    </row>
    <row r="91" spans="2:8" s="56" customFormat="1" x14ac:dyDescent="0.35">
      <c r="B91" s="72"/>
      <c r="C91" s="70"/>
      <c r="D91" s="37"/>
      <c r="E91" s="38"/>
      <c r="F91" s="37"/>
      <c r="G91" s="59"/>
      <c r="H91" s="86"/>
    </row>
    <row r="92" spans="2:8" s="56" customFormat="1" x14ac:dyDescent="0.35">
      <c r="B92" s="39">
        <v>44141</v>
      </c>
      <c r="C92" s="70" t="s">
        <v>126</v>
      </c>
      <c r="D92" s="41" t="s">
        <v>50</v>
      </c>
      <c r="E92" s="37" t="s">
        <v>23</v>
      </c>
      <c r="F92" s="37">
        <v>239301</v>
      </c>
      <c r="G92" s="59">
        <v>83826.25</v>
      </c>
      <c r="H92" s="86">
        <f t="shared" si="1"/>
        <v>44171</v>
      </c>
    </row>
    <row r="93" spans="2:8" s="56" customFormat="1" x14ac:dyDescent="0.35">
      <c r="B93" s="39">
        <v>44141</v>
      </c>
      <c r="C93" s="70" t="s">
        <v>127</v>
      </c>
      <c r="D93" s="41" t="s">
        <v>50</v>
      </c>
      <c r="E93" s="37" t="s">
        <v>23</v>
      </c>
      <c r="F93" s="37">
        <v>239301</v>
      </c>
      <c r="G93" s="59">
        <v>116820</v>
      </c>
      <c r="H93" s="86">
        <f t="shared" si="1"/>
        <v>44171</v>
      </c>
    </row>
    <row r="94" spans="2:8" s="56" customFormat="1" x14ac:dyDescent="0.35">
      <c r="B94" s="39">
        <v>44153</v>
      </c>
      <c r="C94" s="70" t="s">
        <v>128</v>
      </c>
      <c r="D94" s="41" t="s">
        <v>50</v>
      </c>
      <c r="E94" s="37" t="s">
        <v>23</v>
      </c>
      <c r="F94" s="37">
        <v>239301</v>
      </c>
      <c r="G94" s="59">
        <v>609375</v>
      </c>
      <c r="H94" s="86">
        <f t="shared" si="1"/>
        <v>44183</v>
      </c>
    </row>
    <row r="95" spans="2:8" s="56" customFormat="1" x14ac:dyDescent="0.35">
      <c r="B95" s="39"/>
      <c r="C95" s="70"/>
      <c r="D95" s="41"/>
      <c r="E95" s="37"/>
      <c r="F95" s="37"/>
      <c r="G95" s="59"/>
      <c r="H95" s="86"/>
    </row>
    <row r="96" spans="2:8" s="56" customFormat="1" x14ac:dyDescent="0.35">
      <c r="B96" s="82"/>
      <c r="C96" s="91"/>
      <c r="D96" s="89"/>
      <c r="E96" s="93"/>
      <c r="F96" s="93"/>
      <c r="G96" s="94">
        <f>SUM(G92:G95)</f>
        <v>810021.25</v>
      </c>
      <c r="H96" s="87"/>
    </row>
    <row r="97" spans="2:8" s="56" customFormat="1" x14ac:dyDescent="0.35">
      <c r="B97" s="39"/>
      <c r="C97" s="70"/>
      <c r="D97" s="41"/>
      <c r="E97" s="37"/>
      <c r="F97" s="37"/>
      <c r="G97" s="59"/>
      <c r="H97" s="86"/>
    </row>
    <row r="98" spans="2:8" s="56" customFormat="1" x14ac:dyDescent="0.35">
      <c r="B98" s="72">
        <v>44474</v>
      </c>
      <c r="C98" s="70" t="s">
        <v>129</v>
      </c>
      <c r="D98" s="41" t="s">
        <v>17</v>
      </c>
      <c r="E98" s="38" t="s">
        <v>51</v>
      </c>
      <c r="F98" s="38">
        <v>228501</v>
      </c>
      <c r="G98" s="59">
        <v>153400</v>
      </c>
      <c r="H98" s="86">
        <f t="shared" si="1"/>
        <v>44505</v>
      </c>
    </row>
    <row r="99" spans="2:8" s="56" customFormat="1" x14ac:dyDescent="0.35">
      <c r="B99" s="97">
        <v>44494</v>
      </c>
      <c r="C99" s="81" t="s">
        <v>130</v>
      </c>
      <c r="D99" s="95" t="s">
        <v>17</v>
      </c>
      <c r="E99" s="66" t="s">
        <v>51</v>
      </c>
      <c r="F99" s="66">
        <v>228501</v>
      </c>
      <c r="G99" s="96">
        <v>153400</v>
      </c>
      <c r="H99" s="86">
        <f t="shared" si="1"/>
        <v>44525</v>
      </c>
    </row>
    <row r="100" spans="2:8" s="56" customFormat="1" x14ac:dyDescent="0.35">
      <c r="B100" s="72">
        <v>44501</v>
      </c>
      <c r="C100" s="70" t="s">
        <v>131</v>
      </c>
      <c r="D100" s="41" t="s">
        <v>17</v>
      </c>
      <c r="E100" s="38" t="s">
        <v>51</v>
      </c>
      <c r="F100" s="38">
        <v>228501</v>
      </c>
      <c r="G100" s="59">
        <v>153400</v>
      </c>
      <c r="H100" s="86">
        <f t="shared" si="1"/>
        <v>44531</v>
      </c>
    </row>
    <row r="101" spans="2:8" s="56" customFormat="1" x14ac:dyDescent="0.35">
      <c r="B101" s="72">
        <v>44515</v>
      </c>
      <c r="C101" s="70" t="s">
        <v>132</v>
      </c>
      <c r="D101" s="41" t="s">
        <v>17</v>
      </c>
      <c r="E101" s="38" t="s">
        <v>51</v>
      </c>
      <c r="F101" s="38">
        <v>228501</v>
      </c>
      <c r="G101" s="59">
        <v>21799.99</v>
      </c>
      <c r="H101" s="86">
        <f t="shared" si="1"/>
        <v>44545</v>
      </c>
    </row>
    <row r="102" spans="2:8" s="56" customFormat="1" x14ac:dyDescent="0.35">
      <c r="B102" s="72"/>
      <c r="C102" s="70"/>
      <c r="D102" s="41"/>
      <c r="E102" s="38"/>
      <c r="F102" s="38"/>
      <c r="G102" s="59"/>
      <c r="H102" s="86"/>
    </row>
    <row r="103" spans="2:8" s="56" customFormat="1" x14ac:dyDescent="0.35">
      <c r="B103" s="99"/>
      <c r="C103" s="91"/>
      <c r="D103" s="89"/>
      <c r="E103" s="84"/>
      <c r="F103" s="84"/>
      <c r="G103" s="94">
        <f>SUM(G98:G102)</f>
        <v>481999.99</v>
      </c>
      <c r="H103" s="87"/>
    </row>
    <row r="104" spans="2:8" s="56" customFormat="1" x14ac:dyDescent="0.35">
      <c r="B104" s="72"/>
      <c r="C104" s="70"/>
      <c r="D104" s="41"/>
      <c r="E104" s="38"/>
      <c r="F104" s="38"/>
      <c r="G104" s="59"/>
      <c r="H104" s="86"/>
    </row>
    <row r="105" spans="2:8" s="56" customFormat="1" x14ac:dyDescent="0.35">
      <c r="B105" s="39">
        <v>43502</v>
      </c>
      <c r="C105" s="57" t="s">
        <v>133</v>
      </c>
      <c r="D105" s="41" t="s">
        <v>18</v>
      </c>
      <c r="E105" s="38" t="s">
        <v>22</v>
      </c>
      <c r="F105" s="38">
        <v>234101</v>
      </c>
      <c r="G105" s="59">
        <v>444550</v>
      </c>
      <c r="H105" s="86">
        <f t="shared" si="1"/>
        <v>43530</v>
      </c>
    </row>
    <row r="106" spans="2:8" s="56" customFormat="1" x14ac:dyDescent="0.35">
      <c r="B106" s="39"/>
      <c r="C106" s="57"/>
      <c r="D106" s="41"/>
      <c r="E106" s="38"/>
      <c r="F106" s="38"/>
      <c r="G106" s="59"/>
      <c r="H106" s="86"/>
    </row>
    <row r="107" spans="2:8" s="56" customFormat="1" x14ac:dyDescent="0.35">
      <c r="B107" s="82"/>
      <c r="C107" s="88"/>
      <c r="D107" s="89"/>
      <c r="E107" s="84"/>
      <c r="F107" s="84"/>
      <c r="G107" s="94">
        <f>SUM(G105:G106)</f>
        <v>444550</v>
      </c>
      <c r="H107" s="87"/>
    </row>
    <row r="108" spans="2:8" s="56" customFormat="1" x14ac:dyDescent="0.35">
      <c r="B108" s="39"/>
      <c r="C108" s="57"/>
      <c r="D108" s="41"/>
      <c r="E108" s="38"/>
      <c r="F108" s="38"/>
      <c r="G108" s="59"/>
      <c r="H108" s="86"/>
    </row>
    <row r="109" spans="2:8" s="56" customFormat="1" x14ac:dyDescent="0.35">
      <c r="B109" s="39">
        <v>43463</v>
      </c>
      <c r="C109" s="57" t="s">
        <v>134</v>
      </c>
      <c r="D109" s="41" t="s">
        <v>19</v>
      </c>
      <c r="E109" s="38" t="s">
        <v>52</v>
      </c>
      <c r="F109" s="38">
        <v>239201</v>
      </c>
      <c r="G109" s="59">
        <v>32922</v>
      </c>
      <c r="H109" s="86">
        <f t="shared" si="1"/>
        <v>43494</v>
      </c>
    </row>
    <row r="110" spans="2:8" s="56" customFormat="1" x14ac:dyDescent="0.35">
      <c r="B110" s="39">
        <v>43465</v>
      </c>
      <c r="C110" s="57" t="s">
        <v>135</v>
      </c>
      <c r="D110" s="41" t="s">
        <v>19</v>
      </c>
      <c r="E110" s="38" t="s">
        <v>52</v>
      </c>
      <c r="F110" s="38">
        <v>239201</v>
      </c>
      <c r="G110" s="59">
        <v>22302</v>
      </c>
      <c r="H110" s="86">
        <f t="shared" si="1"/>
        <v>43496</v>
      </c>
    </row>
    <row r="111" spans="2:8" s="56" customFormat="1" x14ac:dyDescent="0.35">
      <c r="B111" s="39">
        <v>43466</v>
      </c>
      <c r="C111" s="57" t="s">
        <v>136</v>
      </c>
      <c r="D111" s="41" t="s">
        <v>19</v>
      </c>
      <c r="E111" s="38" t="s">
        <v>52</v>
      </c>
      <c r="F111" s="38">
        <v>239201</v>
      </c>
      <c r="G111" s="59">
        <v>10974</v>
      </c>
      <c r="H111" s="86">
        <f t="shared" si="1"/>
        <v>43497</v>
      </c>
    </row>
    <row r="112" spans="2:8" s="56" customFormat="1" x14ac:dyDescent="0.35">
      <c r="B112" s="39">
        <v>43464</v>
      </c>
      <c r="C112" s="57" t="s">
        <v>137</v>
      </c>
      <c r="D112" s="41" t="s">
        <v>19</v>
      </c>
      <c r="E112" s="38" t="s">
        <v>52</v>
      </c>
      <c r="F112" s="38">
        <v>239201</v>
      </c>
      <c r="G112" s="59">
        <v>21712</v>
      </c>
      <c r="H112" s="86">
        <f t="shared" si="1"/>
        <v>43495</v>
      </c>
    </row>
    <row r="113" spans="2:8" s="56" customFormat="1" x14ac:dyDescent="0.35">
      <c r="B113" s="39">
        <v>43466</v>
      </c>
      <c r="C113" s="57" t="s">
        <v>138</v>
      </c>
      <c r="D113" s="41" t="s">
        <v>19</v>
      </c>
      <c r="E113" s="38" t="s">
        <v>52</v>
      </c>
      <c r="F113" s="38">
        <v>239201</v>
      </c>
      <c r="G113" s="59">
        <v>7552</v>
      </c>
      <c r="H113" s="86">
        <f t="shared" si="1"/>
        <v>43497</v>
      </c>
    </row>
    <row r="114" spans="2:8" s="56" customFormat="1" x14ac:dyDescent="0.35">
      <c r="B114" s="39">
        <v>43466</v>
      </c>
      <c r="C114" s="57" t="s">
        <v>139</v>
      </c>
      <c r="D114" s="41" t="s">
        <v>19</v>
      </c>
      <c r="E114" s="38" t="s">
        <v>52</v>
      </c>
      <c r="F114" s="38">
        <v>239201</v>
      </c>
      <c r="G114" s="59">
        <v>16933</v>
      </c>
      <c r="H114" s="86">
        <f t="shared" si="1"/>
        <v>43497</v>
      </c>
    </row>
    <row r="115" spans="2:8" s="56" customFormat="1" x14ac:dyDescent="0.35">
      <c r="B115" s="39">
        <v>43466</v>
      </c>
      <c r="C115" s="57" t="s">
        <v>140</v>
      </c>
      <c r="D115" s="41" t="s">
        <v>19</v>
      </c>
      <c r="E115" s="38" t="s">
        <v>52</v>
      </c>
      <c r="F115" s="38">
        <v>239201</v>
      </c>
      <c r="G115" s="59">
        <v>19175</v>
      </c>
      <c r="H115" s="86">
        <f t="shared" si="1"/>
        <v>43497</v>
      </c>
    </row>
    <row r="116" spans="2:8" s="56" customFormat="1" x14ac:dyDescent="0.35">
      <c r="B116" s="39">
        <v>43466</v>
      </c>
      <c r="C116" s="57" t="s">
        <v>141</v>
      </c>
      <c r="D116" s="41" t="s">
        <v>19</v>
      </c>
      <c r="E116" s="38" t="s">
        <v>52</v>
      </c>
      <c r="F116" s="38">
        <v>239201</v>
      </c>
      <c r="G116" s="59">
        <v>20532</v>
      </c>
      <c r="H116" s="86">
        <f>EDATE(B116,1)</f>
        <v>43497</v>
      </c>
    </row>
    <row r="117" spans="2:8" s="56" customFormat="1" x14ac:dyDescent="0.35">
      <c r="B117" s="39">
        <v>43466</v>
      </c>
      <c r="C117" s="57" t="s">
        <v>142</v>
      </c>
      <c r="D117" s="41" t="s">
        <v>19</v>
      </c>
      <c r="E117" s="38" t="s">
        <v>52</v>
      </c>
      <c r="F117" s="38">
        <v>239201</v>
      </c>
      <c r="G117" s="59">
        <v>8260</v>
      </c>
      <c r="H117" s="86">
        <f>EDATE(B117,1)</f>
        <v>43497</v>
      </c>
    </row>
    <row r="118" spans="2:8" s="56" customFormat="1" x14ac:dyDescent="0.35">
      <c r="B118" s="39">
        <v>43466</v>
      </c>
      <c r="C118" s="57" t="s">
        <v>143</v>
      </c>
      <c r="D118" s="41" t="s">
        <v>19</v>
      </c>
      <c r="E118" s="38" t="s">
        <v>52</v>
      </c>
      <c r="F118" s="38">
        <v>239201</v>
      </c>
      <c r="G118" s="59">
        <v>2360</v>
      </c>
      <c r="H118" s="86">
        <f>EDATE(B118,1)</f>
        <v>43497</v>
      </c>
    </row>
    <row r="119" spans="2:8" s="56" customFormat="1" x14ac:dyDescent="0.35">
      <c r="B119" s="39">
        <v>43466</v>
      </c>
      <c r="C119" s="57" t="s">
        <v>144</v>
      </c>
      <c r="D119" s="41" t="s">
        <v>19</v>
      </c>
      <c r="E119" s="38" t="s">
        <v>52</v>
      </c>
      <c r="F119" s="38">
        <v>239201</v>
      </c>
      <c r="G119" s="59">
        <v>18113</v>
      </c>
      <c r="H119" s="86">
        <f t="shared" si="1"/>
        <v>43497</v>
      </c>
    </row>
    <row r="120" spans="2:8" s="56" customFormat="1" x14ac:dyDescent="0.35">
      <c r="B120" s="39">
        <v>43466</v>
      </c>
      <c r="C120" s="57" t="s">
        <v>145</v>
      </c>
      <c r="D120" s="41" t="s">
        <v>19</v>
      </c>
      <c r="E120" s="38" t="s">
        <v>52</v>
      </c>
      <c r="F120" s="38">
        <v>239201</v>
      </c>
      <c r="G120" s="59">
        <v>60000</v>
      </c>
      <c r="H120" s="86">
        <f t="shared" si="1"/>
        <v>43497</v>
      </c>
    </row>
    <row r="121" spans="2:8" s="56" customFormat="1" x14ac:dyDescent="0.35">
      <c r="B121" s="39">
        <v>43466</v>
      </c>
      <c r="C121" s="57" t="s">
        <v>146</v>
      </c>
      <c r="D121" s="41" t="s">
        <v>19</v>
      </c>
      <c r="E121" s="38" t="s">
        <v>52</v>
      </c>
      <c r="F121" s="38">
        <v>239201</v>
      </c>
      <c r="G121" s="59">
        <v>69531.97</v>
      </c>
      <c r="H121" s="86">
        <f t="shared" si="1"/>
        <v>43497</v>
      </c>
    </row>
    <row r="122" spans="2:8" s="56" customFormat="1" x14ac:dyDescent="0.35">
      <c r="B122" s="39">
        <v>43466</v>
      </c>
      <c r="C122" s="57" t="s">
        <v>140</v>
      </c>
      <c r="D122" s="41" t="s">
        <v>19</v>
      </c>
      <c r="E122" s="38" t="s">
        <v>52</v>
      </c>
      <c r="F122" s="38">
        <v>239201</v>
      </c>
      <c r="G122" s="59">
        <v>30504.89</v>
      </c>
      <c r="H122" s="86">
        <f t="shared" si="1"/>
        <v>43497</v>
      </c>
    </row>
    <row r="123" spans="2:8" s="56" customFormat="1" x14ac:dyDescent="0.35">
      <c r="B123" s="39">
        <v>43466</v>
      </c>
      <c r="C123" s="57" t="s">
        <v>147</v>
      </c>
      <c r="D123" s="41" t="s">
        <v>19</v>
      </c>
      <c r="E123" s="38" t="s">
        <v>52</v>
      </c>
      <c r="F123" s="38">
        <v>239201</v>
      </c>
      <c r="G123" s="59">
        <v>58292</v>
      </c>
      <c r="H123" s="86">
        <f>EDATE(B123,1)</f>
        <v>43497</v>
      </c>
    </row>
    <row r="124" spans="2:8" s="56" customFormat="1" x14ac:dyDescent="0.35">
      <c r="B124" s="39"/>
      <c r="C124" s="57"/>
      <c r="D124" s="41"/>
      <c r="E124" s="38"/>
      <c r="F124" s="38"/>
      <c r="G124" s="59"/>
      <c r="H124" s="86"/>
    </row>
    <row r="125" spans="2:8" s="56" customFormat="1" x14ac:dyDescent="0.35">
      <c r="B125" s="82"/>
      <c r="C125" s="88"/>
      <c r="D125" s="89"/>
      <c r="E125" s="84"/>
      <c r="F125" s="84"/>
      <c r="G125" s="94">
        <f>SUM(G109:G124)</f>
        <v>399163.86</v>
      </c>
      <c r="H125" s="87"/>
    </row>
    <row r="126" spans="2:8" s="56" customFormat="1" x14ac:dyDescent="0.35">
      <c r="B126" s="39"/>
      <c r="C126" s="57"/>
      <c r="D126" s="41"/>
      <c r="E126" s="38"/>
      <c r="F126" s="38"/>
      <c r="G126" s="59"/>
      <c r="H126" s="86"/>
    </row>
    <row r="127" spans="2:8" s="56" customFormat="1" x14ac:dyDescent="0.35">
      <c r="B127" s="98">
        <v>43720</v>
      </c>
      <c r="C127" s="57" t="s">
        <v>148</v>
      </c>
      <c r="D127" s="41" t="s">
        <v>20</v>
      </c>
      <c r="E127" s="38" t="s">
        <v>46</v>
      </c>
      <c r="F127" s="38">
        <v>239201</v>
      </c>
      <c r="G127" s="59">
        <v>163725</v>
      </c>
      <c r="H127" s="86">
        <f>EDATE(B127,1)</f>
        <v>43750</v>
      </c>
    </row>
    <row r="128" spans="2:8" s="56" customFormat="1" x14ac:dyDescent="0.35">
      <c r="B128" s="98">
        <v>43787</v>
      </c>
      <c r="C128" s="57" t="s">
        <v>149</v>
      </c>
      <c r="D128" s="41" t="s">
        <v>20</v>
      </c>
      <c r="E128" s="38" t="s">
        <v>46</v>
      </c>
      <c r="F128" s="38">
        <v>239201</v>
      </c>
      <c r="G128" s="59">
        <v>122366</v>
      </c>
      <c r="H128" s="86">
        <f t="shared" si="1"/>
        <v>43817</v>
      </c>
    </row>
    <row r="129" spans="2:8" s="56" customFormat="1" x14ac:dyDescent="0.35">
      <c r="B129" s="98">
        <v>43815</v>
      </c>
      <c r="C129" s="57" t="s">
        <v>150</v>
      </c>
      <c r="D129" s="41" t="s">
        <v>20</v>
      </c>
      <c r="E129" s="38" t="s">
        <v>46</v>
      </c>
      <c r="F129" s="38">
        <v>239201</v>
      </c>
      <c r="G129" s="59">
        <v>461214.8</v>
      </c>
      <c r="H129" s="86">
        <f t="shared" si="1"/>
        <v>43846</v>
      </c>
    </row>
    <row r="130" spans="2:8" s="56" customFormat="1" x14ac:dyDescent="0.35">
      <c r="B130" s="98"/>
      <c r="C130" s="57"/>
      <c r="D130" s="41"/>
      <c r="E130" s="38"/>
      <c r="F130" s="38"/>
      <c r="G130" s="59"/>
      <c r="H130" s="86"/>
    </row>
    <row r="131" spans="2:8" s="56" customFormat="1" x14ac:dyDescent="0.35">
      <c r="B131" s="100"/>
      <c r="C131" s="88"/>
      <c r="D131" s="89"/>
      <c r="E131" s="84"/>
      <c r="F131" s="84"/>
      <c r="G131" s="94">
        <f>SUM(G127:G130)</f>
        <v>747305.8</v>
      </c>
      <c r="H131" s="87"/>
    </row>
    <row r="132" spans="2:8" s="56" customFormat="1" x14ac:dyDescent="0.35">
      <c r="B132" s="98"/>
      <c r="C132" s="57"/>
      <c r="D132" s="41"/>
      <c r="E132" s="38"/>
      <c r="F132" s="38"/>
      <c r="G132" s="59"/>
      <c r="H132" s="86"/>
    </row>
    <row r="133" spans="2:8" s="56" customFormat="1" x14ac:dyDescent="0.35">
      <c r="B133" s="39">
        <v>43919</v>
      </c>
      <c r="C133" s="57" t="s">
        <v>151</v>
      </c>
      <c r="D133" s="40" t="s">
        <v>49</v>
      </c>
      <c r="E133" s="38" t="s">
        <v>54</v>
      </c>
      <c r="F133" s="38">
        <v>239201</v>
      </c>
      <c r="G133" s="59">
        <v>6844</v>
      </c>
      <c r="H133" s="86">
        <f t="shared" si="1"/>
        <v>43950</v>
      </c>
    </row>
    <row r="134" spans="2:8" s="56" customFormat="1" x14ac:dyDescent="0.35">
      <c r="B134" s="39">
        <v>43920</v>
      </c>
      <c r="C134" s="57" t="s">
        <v>152</v>
      </c>
      <c r="D134" s="40" t="s">
        <v>49</v>
      </c>
      <c r="E134" s="38" t="s">
        <v>54</v>
      </c>
      <c r="F134" s="38">
        <v>239201</v>
      </c>
      <c r="G134" s="59">
        <v>92925</v>
      </c>
      <c r="H134" s="86">
        <f t="shared" si="1"/>
        <v>43951</v>
      </c>
    </row>
    <row r="135" spans="2:8" s="56" customFormat="1" x14ac:dyDescent="0.35">
      <c r="B135" s="39"/>
      <c r="C135" s="57"/>
      <c r="D135" s="40"/>
      <c r="E135" s="38"/>
      <c r="F135" s="38"/>
      <c r="G135" s="59"/>
      <c r="H135" s="86"/>
    </row>
    <row r="136" spans="2:8" s="56" customFormat="1" x14ac:dyDescent="0.35">
      <c r="B136" s="82"/>
      <c r="C136" s="88"/>
      <c r="D136" s="92"/>
      <c r="E136" s="84"/>
      <c r="F136" s="84"/>
      <c r="G136" s="94">
        <f>SUM(G133:G135)</f>
        <v>99769</v>
      </c>
      <c r="H136" s="87"/>
    </row>
    <row r="137" spans="2:8" s="56" customFormat="1" x14ac:dyDescent="0.35">
      <c r="B137" s="39"/>
      <c r="C137" s="57"/>
      <c r="D137" s="40"/>
      <c r="E137" s="38"/>
      <c r="F137" s="38"/>
      <c r="G137" s="59"/>
      <c r="H137" s="86"/>
    </row>
    <row r="138" spans="2:8" s="56" customFormat="1" x14ac:dyDescent="0.35">
      <c r="B138" s="39">
        <v>42067</v>
      </c>
      <c r="C138" s="70" t="s">
        <v>153</v>
      </c>
      <c r="D138" s="41" t="s">
        <v>21</v>
      </c>
      <c r="E138" s="38" t="s">
        <v>53</v>
      </c>
      <c r="F138" s="38">
        <v>227202</v>
      </c>
      <c r="G138" s="59">
        <v>13003.6</v>
      </c>
      <c r="H138" s="86">
        <f t="shared" si="1"/>
        <v>42098</v>
      </c>
    </row>
    <row r="139" spans="2:8" s="56" customFormat="1" x14ac:dyDescent="0.35">
      <c r="B139" s="39">
        <v>42068</v>
      </c>
      <c r="C139" s="70" t="s">
        <v>154</v>
      </c>
      <c r="D139" s="41" t="s">
        <v>21</v>
      </c>
      <c r="E139" s="38" t="s">
        <v>53</v>
      </c>
      <c r="F139" s="38">
        <v>227202</v>
      </c>
      <c r="G139" s="59">
        <v>10909.1</v>
      </c>
      <c r="H139" s="86">
        <f t="shared" si="1"/>
        <v>42099</v>
      </c>
    </row>
    <row r="140" spans="2:8" s="56" customFormat="1" x14ac:dyDescent="0.35">
      <c r="B140" s="80"/>
      <c r="C140" s="65"/>
      <c r="D140" s="36"/>
      <c r="E140" s="37"/>
      <c r="F140" s="67"/>
      <c r="G140" s="59"/>
      <c r="H140" s="86"/>
    </row>
    <row r="141" spans="2:8" s="56" customFormat="1" x14ac:dyDescent="0.35">
      <c r="B141" s="82"/>
      <c r="C141" s="83"/>
      <c r="D141" s="83"/>
      <c r="E141" s="93"/>
      <c r="F141" s="85"/>
      <c r="G141" s="94">
        <f>SUM(G138:G140)</f>
        <v>23912.7</v>
      </c>
      <c r="H141" s="87"/>
    </row>
    <row r="142" spans="2:8" s="56" customFormat="1" x14ac:dyDescent="0.35">
      <c r="B142" s="80"/>
      <c r="C142" s="65"/>
      <c r="D142" s="36"/>
      <c r="E142" s="37"/>
      <c r="F142" s="67"/>
      <c r="G142" s="59"/>
      <c r="H142" s="86"/>
    </row>
    <row r="143" spans="2:8" s="56" customFormat="1" x14ac:dyDescent="0.35">
      <c r="B143" s="80"/>
      <c r="C143" s="65"/>
      <c r="D143" s="36"/>
      <c r="E143" s="37"/>
      <c r="F143" s="67"/>
      <c r="G143" s="59"/>
      <c r="H143" s="86"/>
    </row>
    <row r="144" spans="2:8" s="64" customFormat="1" x14ac:dyDescent="0.35">
      <c r="B144" s="62"/>
      <c r="C144" s="36"/>
      <c r="D144" s="43"/>
      <c r="E144" s="38"/>
      <c r="F144" s="63"/>
      <c r="G144" s="59"/>
      <c r="H144" s="51"/>
    </row>
    <row r="145" spans="2:8" x14ac:dyDescent="0.35">
      <c r="B145" s="12"/>
      <c r="C145" s="14"/>
      <c r="D145" s="17"/>
      <c r="E145" s="37"/>
      <c r="F145" s="21"/>
      <c r="G145" s="19"/>
      <c r="H145" s="52"/>
    </row>
    <row r="146" spans="2:8" s="68" customFormat="1" x14ac:dyDescent="0.35">
      <c r="B146" s="73"/>
      <c r="C146" s="74"/>
      <c r="D146" s="75"/>
      <c r="E146" s="76"/>
      <c r="F146" s="77"/>
      <c r="G146" s="78">
        <f>G63+G90+G96+G103+G107+G125+G131+G136+G141</f>
        <v>12809488.629999999</v>
      </c>
      <c r="H146" s="79"/>
    </row>
    <row r="147" spans="2:8" x14ac:dyDescent="0.35">
      <c r="B147" s="112"/>
      <c r="C147" s="113"/>
      <c r="D147" s="113"/>
      <c r="E147" s="114"/>
      <c r="F147" s="49"/>
      <c r="G147" s="13"/>
      <c r="H147" s="52"/>
    </row>
    <row r="148" spans="2:8" x14ac:dyDescent="0.35">
      <c r="B148" s="24"/>
      <c r="C148" s="15"/>
      <c r="D148" s="15"/>
      <c r="E148" s="15"/>
      <c r="F148" s="50"/>
      <c r="G148" s="16"/>
    </row>
    <row r="149" spans="2:8" x14ac:dyDescent="0.2">
      <c r="G149" s="31"/>
    </row>
    <row r="150" spans="2:8" x14ac:dyDescent="0.2">
      <c r="G150" s="31"/>
    </row>
    <row r="151" spans="2:8" x14ac:dyDescent="0.2">
      <c r="C151" s="10" t="s">
        <v>155</v>
      </c>
      <c r="E151" s="10" t="s">
        <v>156</v>
      </c>
      <c r="F151" s="108" t="s">
        <v>15</v>
      </c>
      <c r="G151" s="108"/>
    </row>
    <row r="152" spans="2:8" x14ac:dyDescent="0.2">
      <c r="C152" s="9" t="s">
        <v>55</v>
      </c>
      <c r="E152" s="9" t="s">
        <v>47</v>
      </c>
      <c r="F152" s="54" t="s">
        <v>48</v>
      </c>
      <c r="G152" s="32"/>
    </row>
    <row r="153" spans="2:8" x14ac:dyDescent="0.2">
      <c r="C153" s="9" t="s">
        <v>8</v>
      </c>
      <c r="E153" s="9" t="s">
        <v>9</v>
      </c>
      <c r="F153" s="109" t="s">
        <v>10</v>
      </c>
      <c r="G153" s="109"/>
    </row>
    <row r="154" spans="2:8" x14ac:dyDescent="0.2">
      <c r="E154" s="9"/>
      <c r="G154" s="32"/>
    </row>
    <row r="155" spans="2:8" x14ac:dyDescent="0.2">
      <c r="F155" s="11"/>
    </row>
    <row r="158" spans="2:8" x14ac:dyDescent="0.2">
      <c r="E158" s="48"/>
    </row>
  </sheetData>
  <mergeCells count="15">
    <mergeCell ref="F151:G151"/>
    <mergeCell ref="F153:G153"/>
    <mergeCell ref="B10:B12"/>
    <mergeCell ref="C10:C12"/>
    <mergeCell ref="F10:F12"/>
    <mergeCell ref="G10:G12"/>
    <mergeCell ref="B147:E147"/>
    <mergeCell ref="H10:H12"/>
    <mergeCell ref="B2:H2"/>
    <mergeCell ref="B3:H3"/>
    <mergeCell ref="B4:H4"/>
    <mergeCell ref="B5:H5"/>
    <mergeCell ref="B6:H6"/>
    <mergeCell ref="B7:H7"/>
    <mergeCell ref="C9:D9"/>
  </mergeCells>
  <pageMargins left="0.19685039370078741" right="0.19685039370078741" top="0.19685039370078741" bottom="0.19685039370078741" header="0.31496062992125984" footer="0.31496062992125984"/>
  <pageSetup scale="51" orientation="landscape" r:id="rId1"/>
  <rowBreaks count="2" manualBreakCount="2">
    <brk id="54" max="50" man="1"/>
    <brk id="10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2024-10-31T16:32:51Z</cp:lastPrinted>
  <dcterms:created xsi:type="dcterms:W3CDTF">2006-07-11T17:39:34Z</dcterms:created>
  <dcterms:modified xsi:type="dcterms:W3CDTF">2024-11-19T18:36:43Z</dcterms:modified>
</cp:coreProperties>
</file>