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51" i="2" l="1"/>
  <c r="C25" i="2"/>
  <c r="C15" i="2"/>
  <c r="C8" i="2" l="1"/>
  <c r="C73" i="2"/>
  <c r="B25" i="2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C61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<sst xmlns="http://schemas.openxmlformats.org/spreadsheetml/2006/main" count="93" uniqueCount="93">
  <si>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</si>
  <si>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</si>
  <si>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</si>
  <si>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</si>
  <si>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</si>
  <si>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</si>
  <si>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</si>
  <si>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</si>
  <si>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</si>
  <si>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</si>
  <si>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</si>
  <si>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</si>
  <si>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</si>
  <si>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</si>
  <si>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</si>
  <si>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</si>
  <si>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</si>
  <si>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</si>
  <si>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</si>
  <si>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</si>
  <si>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</si>
  <si>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</si>
  <si>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</si>
  <si>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</si>
  <si>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</si>
  <si>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</si>
  <si>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</si>
  <si>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</si>
  <si>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</si>
  <si>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</si>
  <si>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</si>
  <si>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</si>
  <si>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</si>
  <si>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</si>
  <si>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</si>
  <si>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</si>
  <si>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</si>
  <si>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</si>
  <si>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</si>
  <si>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</si>
  <si>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</si>
  <si>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</si>
  <si>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</si>
  <si>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</si>
  <si>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</si>
  <si>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</si>
  <si>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</si>
  <si>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</si>
  <si>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</si>
  <si>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</si>
  <si>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</si>
  <si>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</si>
  <si>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</si>
  <si>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</si>
  <si>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</si>
  <si>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</si>
  <si>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</si>
  <si>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</si>
  <si>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</si>
  <si>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</si>
  <si>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</si>
  <si>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</si>
  <si>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</si>
  <si>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</si>
  <si>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</si>
  <si>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</si>
  <si>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</si>
  <si>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</si>
  <si>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</si>
  <si>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</si>
  <si>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</si>
  <si>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</si>
  <si>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</si>
  <si>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</si>
  <si>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</si>
  <si>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</si>
  <si>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</si>
  <si>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</si>
  <si>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</si>
  <si>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</si>
  <si>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</si>
  <si>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</si>
  <si>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</si>
  <si>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</si>
  <si>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</si>
  <si>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</si>
  <si>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</si>
  <si>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</si>
  <si>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</si>
  <si>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</si>
  <si>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</si>
  <si>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</si>
  <si>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Agosto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</si>
</sst>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tabSelected="1" zoomScaleNormal="100" workbookViewId="0">
      <selection activeCell="A4" sqref="A4:C4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4.85546875" bestFit="1" customWidth="1"/>
  </cols>
  <sheetData>
    <row r="1" spans="1:4" ht="16.5" customHeight="1" x14ac:dyDescent="0.25">
      <c r="A1" s="25" t="s">
        <v>70</v>
      </c>
      <c r="B1" s="25"/>
      <c r="C1" s="25"/>
    </row>
    <row r="2" spans="1:4" ht="13.5" customHeight="1" x14ac:dyDescent="0.25">
      <c r="A2" s="25" t="s">
        <v>71</v>
      </c>
      <c r="B2" s="25"/>
      <c r="C2" s="25"/>
    </row>
    <row r="3" spans="1:4" ht="14.25" customHeight="1" x14ac:dyDescent="0.25">
      <c r="A3" s="25" t="s">
        <v>92</v>
      </c>
      <c r="B3" s="25"/>
      <c r="C3" s="25"/>
    </row>
    <row r="4" spans="1:4" ht="13.5" customHeight="1" x14ac:dyDescent="0.25">
      <c r="A4" s="26" t="s">
        <v>69</v>
      </c>
      <c r="B4" s="26"/>
      <c r="C4" s="26"/>
    </row>
    <row r="5" spans="1:4" ht="14.25" customHeight="1" x14ac:dyDescent="0.25">
      <c r="A5" s="22" t="s">
        <v>36</v>
      </c>
      <c r="B5" s="22"/>
      <c r="C5" s="22"/>
    </row>
    <row r="6" spans="1:4" ht="6" customHeight="1" x14ac:dyDescent="0.25"/>
    <row r="7" spans="1:4" ht="27.75" customHeight="1" x14ac:dyDescent="0.25">
      <c r="A7" s="7" t="s">
        <v>0</v>
      </c>
      <c r="B7" s="8" t="s">
        <v>37</v>
      </c>
      <c r="C7" s="8" t="s">
        <v>38</v>
      </c>
    </row>
    <row r="8" spans="1:4" x14ac:dyDescent="0.25">
      <c r="A8" s="1" t="s">
        <v>1</v>
      </c>
      <c r="B8" s="9">
        <f>+B9+B15+B25+B35+B43+B51+B61+B66+B69</f>
        <v>922001041</v>
      </c>
      <c r="C8" s="9">
        <f>+C9+C15+C25+C35+C43+C51+C61+C66+C69</f>
        <v>975906815.94299996</v>
      </c>
      <c r="D8" s="21"/>
    </row>
    <row r="9" spans="1:4" x14ac:dyDescent="0.25">
      <c r="A9" s="2" t="s">
        <v>2</v>
      </c>
      <c r="B9" s="20">
        <f>+B10+B11+B12+B13+B14</f>
        <v>655172240</v>
      </c>
      <c r="C9" s="15">
        <f>+C10+C11+C12+C13+C14</f>
        <v>639540220.56999993</v>
      </c>
    </row>
    <row r="10" spans="1:4" ht="14.25" customHeight="1" x14ac:dyDescent="0.25">
      <c r="A10" s="5" t="s">
        <v>3</v>
      </c>
      <c r="B10" s="12">
        <v>528388111</v>
      </c>
      <c r="C10" s="12">
        <v>511166091.56999999</v>
      </c>
    </row>
    <row r="11" spans="1:4" x14ac:dyDescent="0.25">
      <c r="A11" s="5" t="s">
        <v>4</v>
      </c>
      <c r="B11" s="12">
        <v>52704000</v>
      </c>
      <c r="C11" s="12">
        <v>54294000</v>
      </c>
    </row>
    <row r="12" spans="1:4" x14ac:dyDescent="0.25">
      <c r="A12" s="5" t="s">
        <v>39</v>
      </c>
      <c r="B12" s="12">
        <v>0</v>
      </c>
      <c r="C12" s="12">
        <v>0</v>
      </c>
    </row>
    <row r="13" spans="1:4" x14ac:dyDescent="0.25">
      <c r="A13" s="5" t="s">
        <v>5</v>
      </c>
      <c r="B13" s="12">
        <v>0</v>
      </c>
      <c r="C13" s="12">
        <v>0</v>
      </c>
    </row>
    <row r="14" spans="1:4" ht="14.25" customHeight="1" x14ac:dyDescent="0.25">
      <c r="A14" s="5" t="s">
        <v>6</v>
      </c>
      <c r="B14" s="12">
        <v>74080129</v>
      </c>
      <c r="C14" s="12">
        <v>74080129</v>
      </c>
    </row>
    <row r="15" spans="1:4" ht="14.25" customHeight="1" x14ac:dyDescent="0.25">
      <c r="A15" s="2" t="s">
        <v>7</v>
      </c>
      <c r="B15" s="10">
        <f>+B16+B17+B18+B19+B20+B21+B22+B23+B24</f>
        <v>19775500</v>
      </c>
      <c r="C15" s="10">
        <f>C24+C23+C22+C21+C20+C19+C18+C17+C16</f>
        <v>22104414.41</v>
      </c>
    </row>
    <row r="16" spans="1:4" ht="13.5" customHeight="1" x14ac:dyDescent="0.25">
      <c r="A16" s="5" t="s">
        <v>8</v>
      </c>
      <c r="B16" s="12">
        <v>4630500</v>
      </c>
      <c r="C16" s="12">
        <v>5098752.87</v>
      </c>
    </row>
    <row r="17" spans="1:3" x14ac:dyDescent="0.25">
      <c r="A17" s="5" t="s">
        <v>9</v>
      </c>
      <c r="B17" s="12">
        <v>0</v>
      </c>
      <c r="C17" s="12">
        <v>0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850000</v>
      </c>
      <c r="C19" s="12">
        <v>174535.56</v>
      </c>
    </row>
    <row r="20" spans="1:3" ht="12.75" customHeight="1" x14ac:dyDescent="0.25">
      <c r="A20" s="5" t="s">
        <v>12</v>
      </c>
      <c r="B20" s="12">
        <v>2700000</v>
      </c>
      <c r="C20" s="12">
        <v>3374798.36</v>
      </c>
    </row>
    <row r="21" spans="1:3" ht="13.5" customHeight="1" x14ac:dyDescent="0.25">
      <c r="A21" s="5" t="s">
        <v>13</v>
      </c>
      <c r="B21" s="12">
        <v>195000</v>
      </c>
      <c r="C21" s="12">
        <v>198004.91</v>
      </c>
    </row>
    <row r="22" spans="1:3" ht="16.5" customHeight="1" x14ac:dyDescent="0.25">
      <c r="A22" s="5" t="s">
        <v>14</v>
      </c>
      <c r="B22" s="12">
        <v>8500000</v>
      </c>
      <c r="C22" s="12">
        <v>10154072.699999999</v>
      </c>
    </row>
    <row r="23" spans="1:3" x14ac:dyDescent="0.25">
      <c r="A23" s="5" t="s">
        <v>15</v>
      </c>
      <c r="B23" s="12">
        <v>2900000</v>
      </c>
      <c r="C23" s="12">
        <v>3104250.01</v>
      </c>
    </row>
    <row r="24" spans="1:3" x14ac:dyDescent="0.25">
      <c r="A24" s="5" t="s">
        <v>40</v>
      </c>
      <c r="B24" s="12">
        <v>0</v>
      </c>
      <c r="C24" s="12">
        <v>0</v>
      </c>
    </row>
    <row r="25" spans="1:3" x14ac:dyDescent="0.25">
      <c r="A25" s="2" t="s">
        <v>16</v>
      </c>
      <c r="B25" s="10">
        <f>+B26+B27+B28+B29+B30+B31+B32+B33+B34</f>
        <v>231820734</v>
      </c>
      <c r="C25" s="10">
        <f>C26+C27+C28+C29+C30+C31+C32+C34</f>
        <v>299669190.33999997</v>
      </c>
    </row>
    <row r="26" spans="1:3" x14ac:dyDescent="0.25">
      <c r="A26" s="5" t="s">
        <v>17</v>
      </c>
      <c r="B26" s="12">
        <v>13698227</v>
      </c>
      <c r="C26" s="12">
        <v>22812840.359999999</v>
      </c>
    </row>
    <row r="27" spans="1:3" x14ac:dyDescent="0.25">
      <c r="A27" s="5" t="s">
        <v>18</v>
      </c>
      <c r="B27" s="12">
        <v>4100000</v>
      </c>
      <c r="C27" s="12">
        <v>2239448.25</v>
      </c>
    </row>
    <row r="28" spans="1:3" x14ac:dyDescent="0.25">
      <c r="A28" s="5" t="s">
        <v>19</v>
      </c>
      <c r="B28" s="12">
        <v>20656470</v>
      </c>
      <c r="C28" s="12">
        <v>15092937.16</v>
      </c>
    </row>
    <row r="29" spans="1:3" x14ac:dyDescent="0.25">
      <c r="A29" s="5" t="s">
        <v>20</v>
      </c>
      <c r="B29" s="12">
        <v>65000000</v>
      </c>
      <c r="C29" s="12">
        <v>103270317.73</v>
      </c>
    </row>
    <row r="30" spans="1:3" x14ac:dyDescent="0.25">
      <c r="A30" s="5" t="s">
        <v>21</v>
      </c>
      <c r="B30" s="12">
        <v>3200000</v>
      </c>
      <c r="C30" s="12">
        <v>55029.279999999999</v>
      </c>
    </row>
    <row r="31" spans="1:3" x14ac:dyDescent="0.25">
      <c r="A31" s="5" t="s">
        <v>22</v>
      </c>
      <c r="B31" s="12">
        <v>1447394</v>
      </c>
      <c r="C31" s="12">
        <v>684708.79</v>
      </c>
    </row>
    <row r="32" spans="1:3" x14ac:dyDescent="0.25">
      <c r="A32" s="5" t="s">
        <v>23</v>
      </c>
      <c r="B32" s="12">
        <v>36053425</v>
      </c>
      <c r="C32" s="12">
        <v>48063631.350000001</v>
      </c>
    </row>
    <row r="33" spans="1:3" x14ac:dyDescent="0.25">
      <c r="A33" s="5" t="s">
        <v>41</v>
      </c>
      <c r="B33" s="18">
        <v>0</v>
      </c>
      <c r="C33" s="12">
        <v>0</v>
      </c>
    </row>
    <row r="34" spans="1:3" x14ac:dyDescent="0.25">
      <c r="A34" s="5" t="s">
        <v>24</v>
      </c>
      <c r="B34" s="13">
        <v>87665218</v>
      </c>
      <c r="C34" s="13">
        <v>107450277.42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15232567</v>
      </c>
      <c r="C51" s="10">
        <f>C52+C53+C54+C56+C59+C60+C55</f>
        <v>14592990.623</v>
      </c>
    </row>
    <row r="52" spans="1:3" x14ac:dyDescent="0.25">
      <c r="A52" s="5" t="s">
        <v>29</v>
      </c>
      <c r="B52" s="12">
        <v>2769850</v>
      </c>
      <c r="C52" s="12">
        <v>0</v>
      </c>
    </row>
    <row r="53" spans="1:3" x14ac:dyDescent="0.25">
      <c r="A53" s="5" t="s">
        <v>30</v>
      </c>
      <c r="B53" s="12">
        <v>80000</v>
      </c>
      <c r="C53" s="12">
        <v>0</v>
      </c>
    </row>
    <row r="54" spans="1:3" x14ac:dyDescent="0.25">
      <c r="A54" s="5" t="s">
        <v>31</v>
      </c>
      <c r="B54" s="12">
        <v>6142463</v>
      </c>
      <c r="C54" s="12">
        <v>10931055.85</v>
      </c>
    </row>
    <row r="55" spans="1:3" x14ac:dyDescent="0.25">
      <c r="A55" s="5" t="s">
        <v>32</v>
      </c>
      <c r="B55" s="12">
        <v>0</v>
      </c>
      <c r="C55" s="12">
        <v>0</v>
      </c>
    </row>
    <row r="56" spans="1:3" x14ac:dyDescent="0.25">
      <c r="A56" s="5" t="s">
        <v>33</v>
      </c>
      <c r="B56" s="12">
        <v>1381930</v>
      </c>
      <c r="C56" s="12">
        <v>1592480.82</v>
      </c>
    </row>
    <row r="57" spans="1:3" x14ac:dyDescent="0.25">
      <c r="A57" s="5" t="s">
        <v>55</v>
      </c>
      <c r="B57" s="12">
        <v>0</v>
      </c>
      <c r="C57" s="12">
        <v>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2860000</v>
      </c>
      <c r="C59" s="12">
        <v>2031487.453</v>
      </c>
    </row>
    <row r="60" spans="1:3" x14ac:dyDescent="0.25">
      <c r="A60" s="5" t="s">
        <v>57</v>
      </c>
      <c r="B60" s="12">
        <v>1998324</v>
      </c>
      <c r="C60" s="12">
        <v>37966.5</v>
      </c>
    </row>
    <row r="61" spans="1:3" x14ac:dyDescent="0.25">
      <c r="A61" s="2" t="s">
        <v>58</v>
      </c>
      <c r="B61" s="10">
        <f>+B62+B63+B64+B65</f>
        <v>0</v>
      </c>
      <c r="C61" s="10">
        <f>+C62+C63+C64+C65</f>
        <v>0</v>
      </c>
    </row>
    <row r="62" spans="1:3" x14ac:dyDescent="0.25">
      <c r="A62" s="5" t="s">
        <v>59</v>
      </c>
      <c r="B62" s="10">
        <v>0</v>
      </c>
      <c r="C62" s="10">
        <v>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922001041</v>
      </c>
      <c r="C73" s="11">
        <f>+C9+C15+C25+C51</f>
        <v>975906815.94299996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922001041</v>
      </c>
      <c r="C84" s="11">
        <f>C73+C83</f>
        <v>975906815.94299996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4" t="s">
        <v>78</v>
      </c>
      <c r="C87" s="24"/>
    </row>
    <row r="88" spans="1:3" x14ac:dyDescent="0.25">
      <c r="A88" s="16" t="s">
        <v>76</v>
      </c>
      <c r="B88" s="23" t="s">
        <v>79</v>
      </c>
      <c r="C88" s="23"/>
    </row>
    <row r="89" spans="1:3" x14ac:dyDescent="0.25">
      <c r="A89" s="14" t="s">
        <v>75</v>
      </c>
      <c r="B89" s="22" t="s">
        <v>80</v>
      </c>
      <c r="C89" s="22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2020-02-03T16:32:21Z</cp:lastPrinted>
  <dcterms:created xsi:type="dcterms:W3CDTF">2018-04-17T18:57:16Z</dcterms:created>
  <dcterms:modified xsi:type="dcterms:W3CDTF">2023-09-12T12:42:31Z</dcterms:modified>
</cp:coreProperties>
</file>