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AÑO 2023\DICIEMBRE 2023\"/>
    </mc:Choice>
  </mc:AlternateContent>
  <bookViews>
    <workbookView xWindow="0" yWindow="0" windowWidth="19200" windowHeight="11595"/>
  </bookViews>
  <sheets>
    <sheet name="CUENTA UNICA " sheetId="7" r:id="rId1"/>
    <sheet name="CUENTA SUBVENCION" sheetId="8" r:id="rId2"/>
    <sheet name="CUENTA OPERATIVA" sheetId="9" r:id="rId3"/>
  </sheets>
  <definedNames>
    <definedName name="_xlnm.Print_Area" localSheetId="2">'CUENTA OPERATIVA'!$A$1:$H$29</definedName>
    <definedName name="_xlnm.Print_Area" localSheetId="1">'CUENTA SUBVENCION'!$A$1:$G$30</definedName>
    <definedName name="_xlnm.Print_Area" localSheetId="0">'CUENTA UNICA '!$A$1:$F$393</definedName>
  </definedNames>
  <calcPr calcId="152511"/>
</workbook>
</file>

<file path=xl/calcChain.xml><?xml version="1.0" encoding="utf-8"?>
<calcChain xmlns="http://schemas.openxmlformats.org/spreadsheetml/2006/main">
  <c r="F15" i="9" l="1"/>
  <c r="E15" i="9"/>
  <c r="G14" i="9"/>
  <c r="F18" i="8" l="1"/>
  <c r="E18" i="8"/>
  <c r="G14" i="8"/>
  <c r="G15" i="8" s="1"/>
  <c r="G16" i="8" s="1"/>
  <c r="G17" i="8" s="1"/>
  <c r="F12" i="7" l="1"/>
  <c r="F13" i="7" s="1"/>
  <c r="F14" i="7" s="1"/>
  <c r="F15" i="7" s="1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E371" i="7"/>
  <c r="E370" i="7"/>
  <c r="E369" i="7"/>
  <c r="E368" i="7"/>
  <c r="E321" i="7"/>
  <c r="E320" i="7"/>
  <c r="E319" i="7"/>
  <c r="E315" i="7"/>
  <c r="E314" i="7"/>
  <c r="E289" i="7"/>
  <c r="E288" i="7"/>
  <c r="E287" i="7"/>
  <c r="E286" i="7"/>
  <c r="E283" i="7"/>
  <c r="E282" i="7"/>
  <c r="E277" i="7"/>
  <c r="E276" i="7"/>
  <c r="E275" i="7"/>
  <c r="E274" i="7"/>
  <c r="E269" i="7"/>
  <c r="E268" i="7"/>
  <c r="E267" i="7"/>
  <c r="E266" i="7"/>
  <c r="E249" i="7"/>
  <c r="E248" i="7"/>
  <c r="E243" i="7"/>
  <c r="E242" i="7"/>
  <c r="E237" i="7"/>
  <c r="E236" i="7"/>
  <c r="E235" i="7"/>
  <c r="E234" i="7"/>
  <c r="E227" i="7"/>
  <c r="E226" i="7"/>
  <c r="E225" i="7"/>
  <c r="E190" i="7"/>
  <c r="E189" i="7"/>
  <c r="E188" i="7"/>
  <c r="E187" i="7"/>
  <c r="E178" i="7"/>
  <c r="E177" i="7"/>
  <c r="E176" i="7"/>
  <c r="E175" i="7"/>
  <c r="E174" i="7"/>
  <c r="E173" i="7"/>
  <c r="E145" i="7"/>
  <c r="E144" i="7"/>
  <c r="E143" i="7"/>
  <c r="E142" i="7"/>
  <c r="E137" i="7"/>
  <c r="E136" i="7"/>
  <c r="E135" i="7"/>
  <c r="E133" i="7"/>
  <c r="E132" i="7"/>
  <c r="E131" i="7"/>
  <c r="E130" i="7"/>
  <c r="E129" i="7"/>
  <c r="E86" i="7"/>
  <c r="E85" i="7"/>
  <c r="E84" i="7"/>
  <c r="E83" i="7"/>
  <c r="E66" i="7"/>
  <c r="E65" i="7"/>
  <c r="E64" i="7"/>
  <c r="E63" i="7"/>
  <c r="E62" i="7"/>
  <c r="E59" i="7"/>
  <c r="E58" i="7"/>
  <c r="E57" i="7"/>
  <c r="E56" i="7"/>
  <c r="E45" i="7"/>
  <c r="E44" i="7"/>
  <c r="E43" i="7"/>
  <c r="E42" i="7"/>
  <c r="E41" i="7"/>
  <c r="E33" i="7"/>
  <c r="E32" i="7"/>
  <c r="E31" i="7"/>
  <c r="E30" i="7"/>
  <c r="F30" i="7" l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F60" i="7" s="1"/>
  <c r="F61" i="7" s="1"/>
  <c r="F62" i="7" s="1"/>
  <c r="F63" i="7" s="1"/>
  <c r="F64" i="7" s="1"/>
  <c r="F65" i="7" s="1"/>
  <c r="F66" i="7" s="1"/>
  <c r="F67" i="7" s="1"/>
  <c r="F68" i="7" s="1"/>
  <c r="F69" i="7" s="1"/>
  <c r="F70" i="7" s="1"/>
  <c r="F71" i="7" s="1"/>
  <c r="F72" i="7" s="1"/>
  <c r="F73" i="7" s="1"/>
  <c r="F74" i="7" s="1"/>
  <c r="F75" i="7" s="1"/>
  <c r="F76" i="7" s="1"/>
  <c r="F77" i="7" s="1"/>
  <c r="F78" i="7" s="1"/>
  <c r="F79" i="7" s="1"/>
  <c r="F80" i="7" s="1"/>
  <c r="F81" i="7" s="1"/>
  <c r="F82" i="7" s="1"/>
  <c r="F83" i="7" s="1"/>
  <c r="F84" i="7" s="1"/>
  <c r="F85" i="7" s="1"/>
  <c r="F86" i="7" s="1"/>
  <c r="F87" i="7" s="1"/>
  <c r="F88" i="7" s="1"/>
  <c r="F89" i="7" s="1"/>
  <c r="F90" i="7" s="1"/>
  <c r="F91" i="7" s="1"/>
  <c r="F92" i="7" s="1"/>
  <c r="F93" i="7" s="1"/>
  <c r="F94" i="7" s="1"/>
  <c r="F95" i="7" s="1"/>
  <c r="F96" i="7" s="1"/>
  <c r="F97" i="7" s="1"/>
  <c r="F98" i="7" s="1"/>
  <c r="F99" i="7" s="1"/>
  <c r="F100" i="7" s="1"/>
  <c r="F101" i="7" s="1"/>
  <c r="F102" i="7" s="1"/>
  <c r="F103" i="7" s="1"/>
  <c r="F104" i="7" s="1"/>
  <c r="F105" i="7" s="1"/>
  <c r="F106" i="7" s="1"/>
  <c r="F107" i="7" s="1"/>
  <c r="F108" i="7" s="1"/>
  <c r="F109" i="7" s="1"/>
  <c r="F110" i="7" s="1"/>
  <c r="F111" i="7" s="1"/>
  <c r="F112" i="7" s="1"/>
  <c r="F113" i="7" s="1"/>
  <c r="F114" i="7" s="1"/>
  <c r="F115" i="7" s="1"/>
  <c r="F116" i="7" s="1"/>
  <c r="F117" i="7" s="1"/>
  <c r="F118" i="7" s="1"/>
  <c r="F119" i="7" s="1"/>
  <c r="F120" i="7" s="1"/>
  <c r="F121" i="7" s="1"/>
  <c r="F122" i="7" s="1"/>
  <c r="F123" i="7" s="1"/>
  <c r="F124" i="7" s="1"/>
  <c r="F125" i="7" s="1"/>
  <c r="F126" i="7" s="1"/>
  <c r="F127" i="7" s="1"/>
  <c r="F128" i="7" s="1"/>
  <c r="F129" i="7" s="1"/>
  <c r="F130" i="7" s="1"/>
  <c r="F131" i="7" s="1"/>
  <c r="F132" i="7" s="1"/>
  <c r="F133" i="7" s="1"/>
  <c r="F134" i="7" s="1"/>
  <c r="F135" i="7" s="1"/>
  <c r="F136" i="7" s="1"/>
  <c r="F137" i="7" s="1"/>
  <c r="F138" i="7" s="1"/>
  <c r="F139" i="7" s="1"/>
  <c r="F140" i="7" s="1"/>
  <c r="F141" i="7" s="1"/>
  <c r="F142" i="7" s="1"/>
  <c r="F143" i="7" s="1"/>
  <c r="F144" i="7" s="1"/>
  <c r="F145" i="7" s="1"/>
  <c r="F146" i="7" s="1"/>
  <c r="F147" i="7" s="1"/>
  <c r="F148" i="7" s="1"/>
  <c r="F149" i="7" s="1"/>
  <c r="F150" i="7" s="1"/>
  <c r="F151" i="7" s="1"/>
  <c r="F152" i="7" s="1"/>
  <c r="F153" i="7" s="1"/>
  <c r="F154" i="7" s="1"/>
  <c r="F155" i="7" s="1"/>
  <c r="F156" i="7" s="1"/>
  <c r="F157" i="7" s="1"/>
  <c r="F158" i="7" s="1"/>
  <c r="F159" i="7" s="1"/>
  <c r="F160" i="7" s="1"/>
  <c r="F161" i="7" s="1"/>
  <c r="F162" i="7" s="1"/>
  <c r="F163" i="7" s="1"/>
  <c r="F164" i="7" s="1"/>
  <c r="F165" i="7" s="1"/>
  <c r="F166" i="7" s="1"/>
  <c r="F167" i="7" s="1"/>
  <c r="F168" i="7" s="1"/>
  <c r="F169" i="7" s="1"/>
  <c r="F170" i="7" s="1"/>
  <c r="F171" i="7" s="1"/>
  <c r="F172" i="7" s="1"/>
  <c r="F173" i="7" s="1"/>
  <c r="F174" i="7" s="1"/>
  <c r="F175" i="7" s="1"/>
  <c r="F176" i="7" s="1"/>
  <c r="F177" i="7" s="1"/>
  <c r="F178" i="7" s="1"/>
  <c r="F179" i="7" s="1"/>
  <c r="F180" i="7" s="1"/>
  <c r="F181" i="7" s="1"/>
  <c r="F182" i="7" s="1"/>
  <c r="F183" i="7" s="1"/>
  <c r="F184" i="7" s="1"/>
  <c r="F185" i="7" s="1"/>
  <c r="F186" i="7" s="1"/>
  <c r="F187" i="7" s="1"/>
  <c r="F188" i="7" s="1"/>
  <c r="F189" i="7" s="1"/>
  <c r="F190" i="7" s="1"/>
  <c r="F191" i="7" s="1"/>
  <c r="F192" i="7" s="1"/>
  <c r="F193" i="7" s="1"/>
  <c r="F194" i="7" s="1"/>
  <c r="F195" i="7" s="1"/>
  <c r="F196" i="7" s="1"/>
  <c r="F197" i="7" s="1"/>
  <c r="F198" i="7" s="1"/>
  <c r="F199" i="7" s="1"/>
  <c r="F200" i="7" s="1"/>
  <c r="F201" i="7" s="1"/>
  <c r="F202" i="7" s="1"/>
  <c r="F203" i="7" s="1"/>
  <c r="F204" i="7" s="1"/>
  <c r="F205" i="7" s="1"/>
  <c r="F206" i="7" s="1"/>
  <c r="F207" i="7" s="1"/>
  <c r="F208" i="7" s="1"/>
  <c r="F209" i="7" s="1"/>
  <c r="F210" i="7" s="1"/>
  <c r="F211" i="7" s="1"/>
  <c r="F212" i="7" s="1"/>
  <c r="F213" i="7" s="1"/>
  <c r="F214" i="7" s="1"/>
  <c r="F215" i="7" s="1"/>
  <c r="F216" i="7" s="1"/>
  <c r="F217" i="7" s="1"/>
  <c r="F218" i="7" s="1"/>
  <c r="F219" i="7" s="1"/>
  <c r="F220" i="7" s="1"/>
  <c r="F221" i="7" s="1"/>
  <c r="F222" i="7" s="1"/>
  <c r="F223" i="7" s="1"/>
  <c r="F224" i="7" s="1"/>
  <c r="F225" i="7" s="1"/>
  <c r="F226" i="7" s="1"/>
  <c r="F227" i="7" s="1"/>
  <c r="F228" i="7" s="1"/>
  <c r="F229" i="7" s="1"/>
  <c r="F230" i="7" s="1"/>
  <c r="F231" i="7" s="1"/>
  <c r="F232" i="7" s="1"/>
  <c r="F233" i="7" s="1"/>
  <c r="F234" i="7" s="1"/>
  <c r="F235" i="7" s="1"/>
  <c r="F236" i="7" s="1"/>
  <c r="F237" i="7" s="1"/>
  <c r="F238" i="7" s="1"/>
  <c r="F239" i="7" s="1"/>
  <c r="F240" i="7" s="1"/>
  <c r="F241" i="7" s="1"/>
  <c r="F242" i="7" s="1"/>
  <c r="F243" i="7" s="1"/>
  <c r="F244" i="7" s="1"/>
  <c r="F245" i="7" s="1"/>
  <c r="F246" i="7" s="1"/>
  <c r="F247" i="7" s="1"/>
  <c r="F248" i="7" s="1"/>
  <c r="F249" i="7" s="1"/>
  <c r="F250" i="7" s="1"/>
  <c r="F251" i="7" s="1"/>
  <c r="F252" i="7" s="1"/>
  <c r="F253" i="7" s="1"/>
  <c r="F254" i="7" s="1"/>
  <c r="F255" i="7" s="1"/>
  <c r="F256" i="7" s="1"/>
  <c r="F257" i="7" s="1"/>
  <c r="F258" i="7" s="1"/>
  <c r="F259" i="7" s="1"/>
  <c r="F260" i="7" s="1"/>
  <c r="F261" i="7" s="1"/>
  <c r="F262" i="7" s="1"/>
  <c r="F263" i="7" s="1"/>
  <c r="F264" i="7" s="1"/>
  <c r="F265" i="7" s="1"/>
  <c r="F266" i="7" s="1"/>
  <c r="F267" i="7" s="1"/>
  <c r="F268" i="7" s="1"/>
  <c r="F269" i="7" s="1"/>
  <c r="F270" i="7" s="1"/>
  <c r="F271" i="7" s="1"/>
  <c r="F272" i="7" s="1"/>
  <c r="F273" i="7" s="1"/>
  <c r="F274" i="7" s="1"/>
  <c r="F275" i="7" s="1"/>
  <c r="F276" i="7" s="1"/>
  <c r="F277" i="7" s="1"/>
  <c r="F278" i="7" s="1"/>
  <c r="F279" i="7" s="1"/>
  <c r="F280" i="7" s="1"/>
  <c r="F281" i="7" s="1"/>
  <c r="F282" i="7" s="1"/>
  <c r="F283" i="7" s="1"/>
  <c r="F284" i="7" s="1"/>
  <c r="F285" i="7" s="1"/>
  <c r="F286" i="7" s="1"/>
  <c r="F287" i="7" s="1"/>
  <c r="F288" i="7" s="1"/>
  <c r="F289" i="7" s="1"/>
  <c r="F290" i="7" s="1"/>
  <c r="F291" i="7" s="1"/>
  <c r="F292" i="7" s="1"/>
  <c r="F293" i="7" s="1"/>
  <c r="F294" i="7" s="1"/>
  <c r="F295" i="7" s="1"/>
  <c r="F296" i="7" s="1"/>
  <c r="F297" i="7" s="1"/>
  <c r="F298" i="7" s="1"/>
  <c r="F299" i="7" s="1"/>
  <c r="F300" i="7" s="1"/>
  <c r="F301" i="7" s="1"/>
  <c r="F302" i="7" s="1"/>
  <c r="F303" i="7" s="1"/>
  <c r="F304" i="7" s="1"/>
  <c r="F305" i="7" s="1"/>
  <c r="F306" i="7" s="1"/>
  <c r="F307" i="7" s="1"/>
  <c r="F308" i="7" s="1"/>
  <c r="F309" i="7" s="1"/>
  <c r="F310" i="7" s="1"/>
  <c r="F311" i="7" s="1"/>
  <c r="F312" i="7" s="1"/>
  <c r="F313" i="7" s="1"/>
  <c r="F314" i="7" s="1"/>
  <c r="F315" i="7" s="1"/>
  <c r="F316" i="7" s="1"/>
  <c r="F317" i="7" s="1"/>
  <c r="F318" i="7" s="1"/>
  <c r="F319" i="7" s="1"/>
  <c r="F320" i="7" s="1"/>
  <c r="F321" i="7" s="1"/>
  <c r="F322" i="7" s="1"/>
  <c r="F323" i="7" s="1"/>
  <c r="F324" i="7" s="1"/>
  <c r="F325" i="7" s="1"/>
  <c r="F326" i="7" s="1"/>
  <c r="F327" i="7" s="1"/>
  <c r="F328" i="7" s="1"/>
  <c r="F329" i="7" s="1"/>
  <c r="F330" i="7" s="1"/>
  <c r="F331" i="7" s="1"/>
  <c r="F332" i="7" s="1"/>
  <c r="F333" i="7" s="1"/>
  <c r="F334" i="7" s="1"/>
  <c r="F335" i="7" s="1"/>
  <c r="F336" i="7" s="1"/>
  <c r="F337" i="7" s="1"/>
  <c r="F338" i="7" s="1"/>
  <c r="F339" i="7" s="1"/>
  <c r="F340" i="7" s="1"/>
  <c r="F341" i="7" s="1"/>
  <c r="F342" i="7" s="1"/>
  <c r="F343" i="7" s="1"/>
  <c r="F344" i="7" s="1"/>
  <c r="F345" i="7" s="1"/>
  <c r="F346" i="7" s="1"/>
  <c r="F347" i="7" s="1"/>
  <c r="F348" i="7" s="1"/>
  <c r="F349" i="7" s="1"/>
  <c r="F350" i="7" s="1"/>
  <c r="F351" i="7" s="1"/>
  <c r="F352" i="7" s="1"/>
  <c r="F353" i="7" s="1"/>
  <c r="F354" i="7" s="1"/>
  <c r="F355" i="7" s="1"/>
  <c r="F356" i="7" s="1"/>
  <c r="F357" i="7" s="1"/>
  <c r="F358" i="7" s="1"/>
  <c r="F359" i="7" s="1"/>
  <c r="F360" i="7" s="1"/>
  <c r="F361" i="7" s="1"/>
  <c r="F362" i="7" s="1"/>
  <c r="F363" i="7" s="1"/>
  <c r="F364" i="7" s="1"/>
  <c r="F365" i="7" s="1"/>
  <c r="F366" i="7" s="1"/>
  <c r="F367" i="7" s="1"/>
  <c r="F368" i="7" s="1"/>
  <c r="F369" i="7" s="1"/>
  <c r="F370" i="7" s="1"/>
  <c r="F371" i="7" s="1"/>
  <c r="F372" i="7" s="1"/>
  <c r="F373" i="7" s="1"/>
  <c r="F374" i="7" s="1"/>
  <c r="F375" i="7" s="1"/>
  <c r="E376" i="7"/>
  <c r="D376" i="7"/>
</calcChain>
</file>

<file path=xl/sharedStrings.xml><?xml version="1.0" encoding="utf-8"?>
<sst xmlns="http://schemas.openxmlformats.org/spreadsheetml/2006/main" count="866" uniqueCount="515">
  <si>
    <t xml:space="preserve">Balance Inicial: </t>
  </si>
  <si>
    <t>Fecha</t>
  </si>
  <si>
    <t>Descripcion</t>
  </si>
  <si>
    <t>Debito</t>
  </si>
  <si>
    <t>Credito</t>
  </si>
  <si>
    <t>Balance</t>
  </si>
  <si>
    <t>No. Libramiento</t>
  </si>
  <si>
    <t>SERVICIO NACIONAL DE SALUD</t>
  </si>
  <si>
    <t>CIUDAD SANITARIA DRA. ANDREA EVANGELINA RODRIGUEZ PEROZO</t>
  </si>
  <si>
    <t>HOSPITAL  MATERNO  DR. REYNALDO ALMANZAR</t>
  </si>
  <si>
    <t>RNC 4-30-12802-3</t>
  </si>
  <si>
    <t>LIBRO BANCO</t>
  </si>
  <si>
    <t>BANCO DEL RESERVAS</t>
  </si>
  <si>
    <t>Dr. Freddy Manuel Novas Cuevas</t>
  </si>
  <si>
    <t>Director General</t>
  </si>
  <si>
    <r>
      <rPr>
        <b/>
        <sz val="12"/>
        <color theme="1"/>
        <rFont val="Calibri"/>
        <family val="2"/>
        <scheme val="minor"/>
      </rPr>
      <t xml:space="preserve">                                 </t>
    </r>
    <r>
      <rPr>
        <b/>
        <u/>
        <sz val="12"/>
        <color theme="1"/>
        <rFont val="Calibri"/>
        <family val="2"/>
        <scheme val="minor"/>
      </rPr>
      <t xml:space="preserve"> Licdo. Geraldo Antonio Acosta Tifas</t>
    </r>
  </si>
  <si>
    <t xml:space="preserve"> Licda. Leidy Sanchez</t>
  </si>
  <si>
    <t>Contadora</t>
  </si>
  <si>
    <t>CUENTA UNICA N0. 010-252486-6</t>
  </si>
  <si>
    <t xml:space="preserve">                                 Sub-Director Administrativo y Financiero</t>
  </si>
  <si>
    <t>COBRO PACIENTES</t>
  </si>
  <si>
    <t>COBRO DE TARJETAS</t>
  </si>
  <si>
    <t>ARS RENACER</t>
  </si>
  <si>
    <t>ARS UNIVERSAL</t>
  </si>
  <si>
    <t>ARS META SALUD</t>
  </si>
  <si>
    <t>ARS SENASA SUBSIDIADO</t>
  </si>
  <si>
    <t>ARS MONUMENTAL</t>
  </si>
  <si>
    <t>ARS SIMAG</t>
  </si>
  <si>
    <t>NULO</t>
  </si>
  <si>
    <t>8553-1</t>
  </si>
  <si>
    <t>ARS APS</t>
  </si>
  <si>
    <t>PAGO FACT. 228, COMPRA DE MEDICAMENTOS.</t>
  </si>
  <si>
    <t>PAGO FACT. 59, COMPRA DE MEDICAMENTOS.</t>
  </si>
  <si>
    <t>DEL 1 AL 31 DE DICIEMBRE  2023</t>
  </si>
  <si>
    <t>9060-1</t>
  </si>
  <si>
    <t>9062-1</t>
  </si>
  <si>
    <t>9064-1</t>
  </si>
  <si>
    <t>9066-1</t>
  </si>
  <si>
    <t>9069-1</t>
  </si>
  <si>
    <t>9071-1</t>
  </si>
  <si>
    <t>9075-1</t>
  </si>
  <si>
    <t>9077-1</t>
  </si>
  <si>
    <t>9079-1</t>
  </si>
  <si>
    <t>9100-1</t>
  </si>
  <si>
    <t>9103-1</t>
  </si>
  <si>
    <t>9112-1</t>
  </si>
  <si>
    <t>9114-1</t>
  </si>
  <si>
    <t>9116-1</t>
  </si>
  <si>
    <t>9118-1</t>
  </si>
  <si>
    <t>9122-1</t>
  </si>
  <si>
    <t>9124-1</t>
  </si>
  <si>
    <t>PAGO FACT. 4627, COMPRA DE MEDICAMENTOS.</t>
  </si>
  <si>
    <t>PAGO FACT. 3036, COMPRA DE INSUMOS MEDICOS.</t>
  </si>
  <si>
    <t>PAGO FACT. 1509, COMPRA DE INSUMOS MEDICOS Y MEDICAMENTOS.</t>
  </si>
  <si>
    <t>PAGO FACT. 413, COMPRA DE MEDICAMENTOS.</t>
  </si>
  <si>
    <t>PAGO FACT. 12285, COMPRA DE INSUMOS MEDICOS.</t>
  </si>
  <si>
    <t>PAGO FACT. 12286, COMPRA DE PRODUCTOS QUIMICOS.</t>
  </si>
  <si>
    <t>PAGO FCAT. 1656, COMPRA DE INSUMOS MEDICOS E INSTRUMENTAL MEDICO.</t>
  </si>
  <si>
    <t>PAGO FACT. 6462, COMPRA DE INSUMOS MEDICOS.</t>
  </si>
  <si>
    <t>PAGO FACT. 3665, COMPRA DE INSUMOS MEDICOS.</t>
  </si>
  <si>
    <t>PAGO FACT. 12322, COMPRA DE PRODUCTOS QUIMICOS.</t>
  </si>
  <si>
    <t>PAGO FACT. 12274, COMPRA DE MAQUINA Y EQUIPO.</t>
  </si>
  <si>
    <t>PAGO FACT. 453, COMPRA DE PRODUCTOS QUIMICOS.</t>
  </si>
  <si>
    <t>PAGO FACT. 10135, COMPRA DE MEDICAMENTOS.</t>
  </si>
  <si>
    <t>PAGO FACT. 3896, COMPRA DE MEDICAMENTOS.</t>
  </si>
  <si>
    <t>PAGO FACT. 189, COMPRA DE PRODUCTOS QUIMICOS.</t>
  </si>
  <si>
    <t>PAGO FACT. 126 Y 128, INTERNET, TELEFONO LOCAL Y FLOTAS.</t>
  </si>
  <si>
    <t>PAGO FACT. 35735, COMPRA DE PRODUCTOS QUIMICOS.</t>
  </si>
  <si>
    <t>TRANSFERENCIA NO IDENTIFICADA 30/11/2023 ARS FUTURO</t>
  </si>
  <si>
    <t>TRANSFERENCIA NO IDENTIFICADA 30/11/2023 ARS YUNEN</t>
  </si>
  <si>
    <t>TRANSFERENCIA NO IDENTIFICADA 30/11/2023 RAMON TAVERAS CAFETERIA</t>
  </si>
  <si>
    <t>6299-1</t>
  </si>
  <si>
    <t>8132-1</t>
  </si>
  <si>
    <t>9141-1</t>
  </si>
  <si>
    <t>9144-1</t>
  </si>
  <si>
    <t>9147-1</t>
  </si>
  <si>
    <t>9155-1</t>
  </si>
  <si>
    <t xml:space="preserve">ARS SENASA CONTRIBUTIVO </t>
  </si>
  <si>
    <t>PAGO FACT. 1649, COMPRA DE PRODUCTOS QUIMICOS.</t>
  </si>
  <si>
    <t>PAGO FACT. 3878, COMPRA DE MEDICAMENTOS.</t>
  </si>
  <si>
    <t>PAGO FACT. 230, COMPRA DE MEDICAMENTOS.</t>
  </si>
  <si>
    <t>PAGO FACT. 10731 Y 10914, COMPRA DE PRODUCTOS QUIMICOS.</t>
  </si>
  <si>
    <t>9157-1</t>
  </si>
  <si>
    <t>9228-1</t>
  </si>
  <si>
    <t>9253-1</t>
  </si>
  <si>
    <t>9255-1</t>
  </si>
  <si>
    <t>9257-1</t>
  </si>
  <si>
    <t>9259-1</t>
  </si>
  <si>
    <t>9261-1</t>
  </si>
  <si>
    <t>9264-1</t>
  </si>
  <si>
    <t>9266-1</t>
  </si>
  <si>
    <t>9268-1</t>
  </si>
  <si>
    <t>9270-1</t>
  </si>
  <si>
    <t>9272-1</t>
  </si>
  <si>
    <t>9274-1</t>
  </si>
  <si>
    <t>9276-1</t>
  </si>
  <si>
    <t>9278-1</t>
  </si>
  <si>
    <t>9280-1</t>
  </si>
  <si>
    <t>9283-1</t>
  </si>
  <si>
    <t>9285-1</t>
  </si>
  <si>
    <t>9287-1</t>
  </si>
  <si>
    <t>9289-1</t>
  </si>
  <si>
    <t>9291-1</t>
  </si>
  <si>
    <t>9293-1</t>
  </si>
  <si>
    <t>9295-1</t>
  </si>
  <si>
    <t>9300-1</t>
  </si>
  <si>
    <t>9302-1</t>
  </si>
  <si>
    <t>9306-1</t>
  </si>
  <si>
    <t>9308-1</t>
  </si>
  <si>
    <t>9310-1</t>
  </si>
  <si>
    <t>9314-1</t>
  </si>
  <si>
    <t>9335-1</t>
  </si>
  <si>
    <t>9337-1</t>
  </si>
  <si>
    <t>9340-1</t>
  </si>
  <si>
    <t>9346-1</t>
  </si>
  <si>
    <t>9349-1</t>
  </si>
  <si>
    <t>9351-1</t>
  </si>
  <si>
    <t>9354-1</t>
  </si>
  <si>
    <t>9357-1</t>
  </si>
  <si>
    <t>9360-1</t>
  </si>
  <si>
    <t>8044-1</t>
  </si>
  <si>
    <t>9465-1</t>
  </si>
  <si>
    <t>9470-1</t>
  </si>
  <si>
    <t>9472-1</t>
  </si>
  <si>
    <t>9474-1</t>
  </si>
  <si>
    <t>9476-1</t>
  </si>
  <si>
    <t>9479-1</t>
  </si>
  <si>
    <t>9481-1</t>
  </si>
  <si>
    <t>9483-1</t>
  </si>
  <si>
    <t>9486-1</t>
  </si>
  <si>
    <t>9488-1</t>
  </si>
  <si>
    <t>9490-1</t>
  </si>
  <si>
    <t>9492-1</t>
  </si>
  <si>
    <t>9494-1</t>
  </si>
  <si>
    <t>9496-1</t>
  </si>
  <si>
    <t>9509-1</t>
  </si>
  <si>
    <t>9556-1</t>
  </si>
  <si>
    <t>9558-1</t>
  </si>
  <si>
    <t>9605-1</t>
  </si>
  <si>
    <t>9607-1</t>
  </si>
  <si>
    <t>9609-1</t>
  </si>
  <si>
    <t>9611-1</t>
  </si>
  <si>
    <t>9613-1</t>
  </si>
  <si>
    <t>9615-1</t>
  </si>
  <si>
    <t>9618-1</t>
  </si>
  <si>
    <t>9620-1</t>
  </si>
  <si>
    <t>9623-1</t>
  </si>
  <si>
    <t>9643-1</t>
  </si>
  <si>
    <t>9645-1</t>
  </si>
  <si>
    <t>9649-1</t>
  </si>
  <si>
    <t>9651-1</t>
  </si>
  <si>
    <t>9653-1</t>
  </si>
  <si>
    <t>9655-1</t>
  </si>
  <si>
    <t>9657-1</t>
  </si>
  <si>
    <t>9659-1</t>
  </si>
  <si>
    <t>9661-1</t>
  </si>
  <si>
    <t>9663-1</t>
  </si>
  <si>
    <t>9665-1</t>
  </si>
  <si>
    <t>9667-1</t>
  </si>
  <si>
    <t>9669-1</t>
  </si>
  <si>
    <t>9684-1</t>
  </si>
  <si>
    <t>13/12/2023</t>
  </si>
  <si>
    <t>9692-1</t>
  </si>
  <si>
    <t>9696-1</t>
  </si>
  <si>
    <t>9710-1</t>
  </si>
  <si>
    <t>9713-1</t>
  </si>
  <si>
    <t>9716-1</t>
  </si>
  <si>
    <t>9718-1</t>
  </si>
  <si>
    <t>9720-1</t>
  </si>
  <si>
    <t>14/12/2023</t>
  </si>
  <si>
    <t>9765-1</t>
  </si>
  <si>
    <t>9767-1</t>
  </si>
  <si>
    <t>9769-1</t>
  </si>
  <si>
    <t>9788-1</t>
  </si>
  <si>
    <t>9778-1</t>
  </si>
  <si>
    <t>9780-1</t>
  </si>
  <si>
    <t>9782-1</t>
  </si>
  <si>
    <t>9784-1</t>
  </si>
  <si>
    <t>9786-1</t>
  </si>
  <si>
    <t>9790-1</t>
  </si>
  <si>
    <t>9793-1</t>
  </si>
  <si>
    <t>9795-1</t>
  </si>
  <si>
    <t>9797-1</t>
  </si>
  <si>
    <t>9799-1</t>
  </si>
  <si>
    <t>9801-1</t>
  </si>
  <si>
    <t>9803-1</t>
  </si>
  <si>
    <t>9805-1</t>
  </si>
  <si>
    <t>15/12/2023</t>
  </si>
  <si>
    <t>9840-1</t>
  </si>
  <si>
    <t>9845-1</t>
  </si>
  <si>
    <t>9851-1</t>
  </si>
  <si>
    <t>9859-1</t>
  </si>
  <si>
    <t>9898-1</t>
  </si>
  <si>
    <t>9948-1</t>
  </si>
  <si>
    <t>9959-1</t>
  </si>
  <si>
    <t>9964-1</t>
  </si>
  <si>
    <t>9970-1</t>
  </si>
  <si>
    <t>9974-1</t>
  </si>
  <si>
    <t>9984-1</t>
  </si>
  <si>
    <t>9989-1</t>
  </si>
  <si>
    <t>18/12/2023</t>
  </si>
  <si>
    <t>10120-1</t>
  </si>
  <si>
    <t>10122-1</t>
  </si>
  <si>
    <t>10128-1</t>
  </si>
  <si>
    <t>10130-1</t>
  </si>
  <si>
    <t>10132-1</t>
  </si>
  <si>
    <t>19/12/2023</t>
  </si>
  <si>
    <t>20/12/2023</t>
  </si>
  <si>
    <t>10181-1</t>
  </si>
  <si>
    <t>10191-1</t>
  </si>
  <si>
    <t>10193-1</t>
  </si>
  <si>
    <t>10195-1</t>
  </si>
  <si>
    <t>10197-1</t>
  </si>
  <si>
    <t>10199-1</t>
  </si>
  <si>
    <t>10201-1</t>
  </si>
  <si>
    <t>10203-1</t>
  </si>
  <si>
    <t>10205-1</t>
  </si>
  <si>
    <t>10207-1</t>
  </si>
  <si>
    <t>10209-1</t>
  </si>
  <si>
    <t>10211-1</t>
  </si>
  <si>
    <t>10213-1</t>
  </si>
  <si>
    <t>21/12/2023</t>
  </si>
  <si>
    <t>10219-1</t>
  </si>
  <si>
    <t>10221-1</t>
  </si>
  <si>
    <t>22/12/2023</t>
  </si>
  <si>
    <t>10289-1</t>
  </si>
  <si>
    <t>24/12/2023</t>
  </si>
  <si>
    <t>25/12/2023</t>
  </si>
  <si>
    <t>26/12/2023</t>
  </si>
  <si>
    <t>10340-1</t>
  </si>
  <si>
    <t>10342-1</t>
  </si>
  <si>
    <t>10346-1</t>
  </si>
  <si>
    <t>10348-1</t>
  </si>
  <si>
    <t>10350-1</t>
  </si>
  <si>
    <t>10355-1</t>
  </si>
  <si>
    <t>10359-1</t>
  </si>
  <si>
    <t>10361-1</t>
  </si>
  <si>
    <t>10365-1</t>
  </si>
  <si>
    <t>10367-1</t>
  </si>
  <si>
    <t>10369-1</t>
  </si>
  <si>
    <t>10378-1</t>
  </si>
  <si>
    <t>10380-1</t>
  </si>
  <si>
    <t>10382-1</t>
  </si>
  <si>
    <t>10385-1</t>
  </si>
  <si>
    <t>27/12/2023</t>
  </si>
  <si>
    <t>10408-1</t>
  </si>
  <si>
    <t>10410-1</t>
  </si>
  <si>
    <t>10412-1</t>
  </si>
  <si>
    <t>10414-1</t>
  </si>
  <si>
    <t>10418-1</t>
  </si>
  <si>
    <t>28/12/2023</t>
  </si>
  <si>
    <t>10487-1</t>
  </si>
  <si>
    <t>10489-1</t>
  </si>
  <si>
    <t>10491-1</t>
  </si>
  <si>
    <t>10493-1</t>
  </si>
  <si>
    <t>10495-1</t>
  </si>
  <si>
    <t>10497-1</t>
  </si>
  <si>
    <t>10499-1</t>
  </si>
  <si>
    <t>10501-1</t>
  </si>
  <si>
    <t>10503-1</t>
  </si>
  <si>
    <t>10505-1</t>
  </si>
  <si>
    <t>10507-1</t>
  </si>
  <si>
    <t>10509-1</t>
  </si>
  <si>
    <t>10511-1</t>
  </si>
  <si>
    <t>10513-1</t>
  </si>
  <si>
    <t>10515-1</t>
  </si>
  <si>
    <t>10517-1</t>
  </si>
  <si>
    <t>10519-1</t>
  </si>
  <si>
    <t>10521-1</t>
  </si>
  <si>
    <t>10523-1</t>
  </si>
  <si>
    <t>10525-1</t>
  </si>
  <si>
    <t>10527-1</t>
  </si>
  <si>
    <t>10529-1</t>
  </si>
  <si>
    <t>10531-1</t>
  </si>
  <si>
    <t>10533-1</t>
  </si>
  <si>
    <t>10535-1</t>
  </si>
  <si>
    <t>10537-1</t>
  </si>
  <si>
    <t>10539-1</t>
  </si>
  <si>
    <t>10541-1</t>
  </si>
  <si>
    <t>10543-1</t>
  </si>
  <si>
    <t>10545-1</t>
  </si>
  <si>
    <t>10547-1</t>
  </si>
  <si>
    <t>10549-1</t>
  </si>
  <si>
    <t>10551-1</t>
  </si>
  <si>
    <t>10553-1</t>
  </si>
  <si>
    <t>10555-1</t>
  </si>
  <si>
    <t>10557-1</t>
  </si>
  <si>
    <t>10559-1</t>
  </si>
  <si>
    <t>10561-1</t>
  </si>
  <si>
    <t>10563-1</t>
  </si>
  <si>
    <t>10565-1</t>
  </si>
  <si>
    <t>10567-1</t>
  </si>
  <si>
    <t>10569-1</t>
  </si>
  <si>
    <t>29/12/2023</t>
  </si>
  <si>
    <t>10571-1</t>
  </si>
  <si>
    <t>31/12/2023</t>
  </si>
  <si>
    <t>PAGO FACT. 523, CAPACITACION.</t>
  </si>
  <si>
    <t>PAGO FACT. 435, COMPRA DE MEDICAMENTOS.</t>
  </si>
  <si>
    <t>PAGO FACT. 376, COMPRA DE UTILES MEDICO.</t>
  </si>
  <si>
    <t>PAGO FACT. 1817, COMPRA DE PRODUCTOS QUIMICOS.</t>
  </si>
  <si>
    <t>PAGO FACT. 634, COMPRA DE INSUMOS MEDICOS.</t>
  </si>
  <si>
    <t>PAGO FACT. 28, COMPRA DE MEDICAMENTOS.</t>
  </si>
  <si>
    <t>PAGO FACT. 100, COMPRA DE ELECTRICOS Y AFINES.</t>
  </si>
  <si>
    <t>PAGO FACT. 403, COMPRA DE ELECTRICOS Y AFINES</t>
  </si>
  <si>
    <t>PAGO FACT. 401, COMPRA DE PRODUCTOS Y UTILES VARIOS.</t>
  </si>
  <si>
    <t>PAGO FACT. 400, COMPRA DE PRODUCTOS, UTILES VARIOS, MAQUINAS Y HERRAMIENTAS.</t>
  </si>
  <si>
    <t>PAGO FACT. 299, COMPRA DE INSUMOS MEDICOS.</t>
  </si>
  <si>
    <t>PAGO FACT. 1081, COMRPA DE PRODUCTOS QUIMICOS E INSUMOS MEDICOS.</t>
  </si>
  <si>
    <t>PAGO FACT. 1980, COMPRA DE MEDICAMENTOS.</t>
  </si>
  <si>
    <t>PAGO FACT. 35750, COMPRA DE INSUMOS MEDICOS.</t>
  </si>
  <si>
    <t>PAGO FACT. 392, COMPRA DE MAQUINA, EQUIPO Y PRODUCTOS ELECTRICO Y AFINES.</t>
  </si>
  <si>
    <t>PAGO FACT. 181, PRODUCTOS QUMICOS Y ACESORIO.</t>
  </si>
  <si>
    <t>PAGO FACT. 2599, PRODUCTOS QUIMICOS E INSUMOS MEDICOS.</t>
  </si>
  <si>
    <t>PAGO FACT. 2627, PRODUCTOS QUIMICOS.</t>
  </si>
  <si>
    <t>PAGO FACT. 2589, PRODUCTOS QUIMICOS.</t>
  </si>
  <si>
    <t>PAGO FACT. 63, COMPRA DE INSUMOS MEDICOS.</t>
  </si>
  <si>
    <t>PAGO FACT. 41, COMPRA DE PAPEL, CARTON E INSUMOS MEDICOS.</t>
  </si>
  <si>
    <t>PAGO FACT. 4169, COMPRA DE MEDICAMENTOS.</t>
  </si>
  <si>
    <t>PAGO FACT. 1642, COMPRA DE MEDICAMENTOS.</t>
  </si>
  <si>
    <t>PAGO FACT. 71130, COMPRA DE MEDICAMENOS.</t>
  </si>
  <si>
    <t>PAGO FACT. 301, COMPRA DE PRODUCTOS QUIMICOS.</t>
  </si>
  <si>
    <t>PAGO FACT. 811, COMPRA D EINSUMOS MEDICOS.</t>
  </si>
  <si>
    <t>PAGO FACT. CC202312101006609357, INTERNET Y TELEVISION POR CABLE.</t>
  </si>
  <si>
    <t>PAGO FACT. 4223, COMPRA DE INSUMOS MEDICOS Y MEDICAMENTOS.</t>
  </si>
  <si>
    <t>PAGO FACT. 4197, COMPRA DE MEDICAMENTOS.</t>
  </si>
  <si>
    <t>PAGO FACT. 4196, COMPRA DE MEDICAMENTOS.</t>
  </si>
  <si>
    <t>PAGO FACT. 4696, COMPRA DE INSUMOS MEDICOS.</t>
  </si>
  <si>
    <t>PAGO FACT. 3814, COMPRA DE MEDICAMENTOS.</t>
  </si>
  <si>
    <t>PAGO FACT. 4677, COMPRA DE INSUMOS MEDICOS.</t>
  </si>
  <si>
    <t>PAGO FACT. 4683, COMPRA DE INSUMOS MEDICOS.</t>
  </si>
  <si>
    <t>PAGO FACT. 4678, COMPRA DE INSUMOS MEDICOS.</t>
  </si>
  <si>
    <t>PAGO FACT. 71128, COMPRA DE MEDICAMENTOS.</t>
  </si>
  <si>
    <t>PAGO FACT. 421, COMPRA DE MEDICAMENTOS.</t>
  </si>
  <si>
    <t>PAGO FACT. 11237, COMPRA DE PRODUCTOS QUIMICOS.</t>
  </si>
  <si>
    <t>PAGO FACT. 1422, COMPRA DE PRODUCTOS QUIMICOS.</t>
  </si>
  <si>
    <t>PAGO FACT. 1427, COMPRA DE PRODUCTOS QUIMICOS.</t>
  </si>
  <si>
    <t>PAGO FACT. 11668, COMPRA DE PRODUCTOS QUIMICOS.</t>
  </si>
  <si>
    <t>PAGO FACT. 1085, COMPRA DE INSUMOS MEDICOS.</t>
  </si>
  <si>
    <t>PAGO FACT. 1078, COMPRA DE PRODUCTOS QUIMICOS.</t>
  </si>
  <si>
    <t>PAGO FACT. 1084, COMPRA DE PRODUCTOS QUIMICOS.</t>
  </si>
  <si>
    <t>PAGO FACT. 1083, COMPRA DE PRODUCTOS QUIMICOS.</t>
  </si>
  <si>
    <t>PAGO FACT. 107 Y 108, COMPRA D EPRODUCTOS QUIMICOS E INSUMOS MEDICOS.</t>
  </si>
  <si>
    <t>PAGO FACT. 1080, COMPRA DE PRODUCTOS QUIMICOS E INSUMOS MEDICOS.</t>
  </si>
  <si>
    <t>PAGO FACT. 151, COMPRA DE PRODUCTOS QUIMICOS.</t>
  </si>
  <si>
    <t>PAGO FACT. 6216, COMPRA DE PRODUCTOS QUIMICOS.</t>
  </si>
  <si>
    <t>PAGO FACT. 69, COMPRA DE MEDICAMENTOS.</t>
  </si>
  <si>
    <t>PAGO FACT. 163007, 163009, 163595, 163014, 163587, 163597, 163591, 160358, 163011, 163589, 163600, 164128, 162517, 162519, 160357 Y 163003, COMPRA DE AGUA POTABLE.</t>
  </si>
  <si>
    <t>PAGO FACT. 107, COMPRA DE PRODUCTOS QUIMICOS.</t>
  </si>
  <si>
    <t>PAGO FACT. 161161, 161156, 161154, 146312, 161152, 160639, 160636, 160354, 160631, 160629, 160634, 146311, 160356, 160355, 161163, COMPRA DE AGUA POTABLE.</t>
  </si>
  <si>
    <t>PAGO FACT. 452, COMPRA D EUTILES DE HIGUIENE Y LIMPIEZA.</t>
  </si>
  <si>
    <t>PAGO FACT. 451 Y 465, COMPRA DE INSUMOS MEDICOS, UTILES DE HIGUIENE Y LIMPIEZA.</t>
  </si>
  <si>
    <t>PAGO FACT. 232, COMPRA DE INSUMOS MEDICOS.</t>
  </si>
  <si>
    <t>PAGO FACT. 231, COMPRA DE ISNUMOS MEDICOS.</t>
  </si>
  <si>
    <t>PAGO FACT. 464, COMPRA DE PRODUCTOS QUIMICOS.</t>
  </si>
  <si>
    <t>PAGO FACT. 12277, COMPRA DE PRODUCTOS QUIMICOS.</t>
  </si>
  <si>
    <t>PAGO FACT. 1650, COMPRA DE PRODUCTOS QUIMICOS E INSTRUMENTAL MEDICO.</t>
  </si>
  <si>
    <t>PAGO FACT. 1657, COMPRA D EPRODUCTOS QUIMICOS.</t>
  </si>
  <si>
    <t>PAGO FACT. 381, COMPRA DE INSUMO MEDICOS.</t>
  </si>
  <si>
    <t>PAGO FACT. 364, COMPRA DE MEDICAMENTOS.</t>
  </si>
  <si>
    <t>PAGO FACT. 1148,. COMPRA DE MEDICAMENTOS.</t>
  </si>
  <si>
    <t>PAGO FACT. 783, COMPRA DE INSUMOS MEDICOS.</t>
  </si>
  <si>
    <t>PAGO FACT. 420, COMPRA DE INSUMOS MEDICOS.</t>
  </si>
  <si>
    <t>PAGO FACT. 3832, COMPRA DE MEDICAMENTOS.</t>
  </si>
  <si>
    <t>PAGO FACT. 1643, COMPRA DE MEDICAMENTOS.</t>
  </si>
  <si>
    <t>PAGO FACT. 339, COMPRA DE MEDICAMENTOS.</t>
  </si>
  <si>
    <t>PAGO FACT. 1952, 1902, 1909, 1915, 1920, 1924, 1927, 1932, 1940, 1946, 1964, COMPRA DE PRODUCTOS QUIMICOS.</t>
  </si>
  <si>
    <t>PAGO FACT. 4167 Y 4168, COMPRA DE MEDICAMENTOS.</t>
  </si>
  <si>
    <t>PAGO VACACIONES NO DISF. EX COLAB. DICIEMBRE 2023.</t>
  </si>
  <si>
    <t>PAGO INDEMNIZACION EX COLAB. DICIEMBRE 2023.</t>
  </si>
  <si>
    <t>PAGO NOMINA REGALIA PASCUAL EX. COLAB. FALLECIDO, DIC. 2023.</t>
  </si>
  <si>
    <t>PAGO NOMINA APODERADO COL. FALLECIDO VAC. NO DISFR.</t>
  </si>
  <si>
    <t>PAGO SENTENCIA SR. JOSE ROSARIO ULTIMO PAGO, DIC. 2023.</t>
  </si>
  <si>
    <t>PAGO 30% RETENCION</t>
  </si>
  <si>
    <t>RETENCION PROVEEDOR DEL ESTADO</t>
  </si>
  <si>
    <t>PAGO FACT. 90, SERVICIO DE CONFIGURACION E INSTALACION DE TARJETA.</t>
  </si>
  <si>
    <t>PAGO FACT. 159876, 160352, 159874, 159419, 159420, 159880, 159878, 160627, 160353, COMPRA DE AGUA POTABLE.</t>
  </si>
  <si>
    <t>PAGO FACT. 160 Y 161, COMPRA D EPRODUCTOS QUIMICOS.</t>
  </si>
  <si>
    <t>PAGO FACT. 2717, COMPRA DE PRODUCTOS QUIMICOS.</t>
  </si>
  <si>
    <t>PAGO FACT. 11211 Y 11210, COMPRA DE GAS LICUADO DE PETROLEO</t>
  </si>
  <si>
    <t>PAGO NOMINA CARÁCTER TEMPORAL  NOVIEMBRE, 2023.</t>
  </si>
  <si>
    <t xml:space="preserve"> PAGO NOMINA  PRINCIPAL CORRESPONDIENTE  AL MES DE DICIEMBRE,  2023.</t>
  </si>
  <si>
    <t>NOMINA POR TESORERIA CORRESPONDIENTE AL MES DE DICIEMBRE,  2023.</t>
  </si>
  <si>
    <t>PAGO RETENCION IMPUESTO SOBRE SALARIO  CORRESPONDIENTE A DICIEMBRE,  2023. (IR-3).</t>
  </si>
  <si>
    <t>PAGO RETENCION SEGURIDAD SOCIAL  DICIEMBRE, 2023.</t>
  </si>
  <si>
    <t>PAGO NOMINA COMPENSACION MILITAR DICIEMBRE 2023.</t>
  </si>
  <si>
    <t>PAGO NOMINA CARÁCTER EVENTUAL ADIC. NOVIEMBRE 2023.</t>
  </si>
  <si>
    <t>NOMINA CARÁCTER EVENTUAL DICIEMBRE 2023.</t>
  </si>
  <si>
    <t>PAGO A FACTURA N0. 00164, COMPRA DE ALIMENTOS Y BEBIDAS PARA PERSONAS.</t>
  </si>
  <si>
    <t>PAGO A FACTURA N0. 00160, COMPRA DE ALIMENTOS Y BEBIDAS PARA PERSONAS.</t>
  </si>
  <si>
    <t>PAGO A FACTURA N0. 553, COMPRA DE ALIMENTOS Y BEBIDAS PARA PERSONAS.</t>
  </si>
  <si>
    <t>PAGO A FACTURA N0. 549, COMPRA DE ALIMENTOS Y BEBIDAS PARA PERSONAS.</t>
  </si>
  <si>
    <t>PAGO A FACTURA N0. 554, COMPRA DE ALIMENTOS Y BEBIDAS PARA PERSONAS.</t>
  </si>
  <si>
    <t>PAGO A FACTURA N0. 550, COMPRA DE ALIMENTOS Y BEBIDAS PARA PERSONAS.</t>
  </si>
  <si>
    <t>PAGO A FACTURA N0. 551, COMPRA DE ALIMENTOS Y BEBIDAS PARA PERSONAS.</t>
  </si>
  <si>
    <t>PAGO A FACTURA N0. 552, COMPRA DE ALIMENTOS Y BEBIDAS PARA PERSONAS.</t>
  </si>
  <si>
    <t>PAGO A FACTURA N0.00165, COMPRA DE ALIMENTOS Y BEBIDAS PARA PERSONAS.</t>
  </si>
  <si>
    <t>PAGO A FACTURA N0.00166, COMPRA DE ALIMENTOS Y BEBIDAS PARA PERSONAS.</t>
  </si>
  <si>
    <t>PAGO A FACTURA N0.00168, COMPRA DE ALIMENTOS Y BEBIDAS PARA PERSONAS.</t>
  </si>
  <si>
    <t>PAGO A FACTURA N0.00167, COMPRA DE ALIMENTOS Y BEBIDAS PARA PERSONAS.</t>
  </si>
  <si>
    <t>PAGO A FACTURA N0. 52764 Y 53478 SERVICIOS DE IMPRESIONES CORRESPONDIENTES A LOS MESES OCTUBRE Y NOVIEMBRE 2023.</t>
  </si>
  <si>
    <t>PAGO A FACTURA N0. 480, COMPRA DE REACTIVOS E INSUMOS MEDICO.</t>
  </si>
  <si>
    <t>PAGO A FACTURA N0. 3167, 3242, SERVICIOS E ESTERILIZACION Y DOSPOSICION FINAL CORRESPONDIENTE AL MES DE OCTUBRE Y NOVIEMBRE 2023.</t>
  </si>
  <si>
    <t>PAGO A FACTURA N0. 7911. COMPRA DE PRODUCTOS QUIMICOS.</t>
  </si>
  <si>
    <t>PAGO FACT. 332 Y 336 COMPRA DE PAPEL DE ESCRITORIO</t>
  </si>
  <si>
    <t>PAGO A FACTURAS N0. 164132, 164131, 146308, 158917, 159411, 159414, 158922, 159409, 159416,158915, 158920, 146310, 158913, 158925, COMPRA DE BOTELLONES DE AGUA.</t>
  </si>
  <si>
    <t>PAGO A FACTURAS N0. 1505229, 161165, 162511, 161766, 161769, 147535, 162507, 162513, 161759, 157694, 158178, 157692, 157686, 157922, 157684, 161761, 1577690, 161763 Y 161765, COMPRA DE BOTELLONES DE AGUA.</t>
  </si>
  <si>
    <t>PAGO A FACTURA N0.15070, COMPRA DE MEDICAMENTOS.</t>
  </si>
  <si>
    <t>PAGO A FACTURA N0. 1894, COMPRA DE MEDICAMENTOS.</t>
  </si>
  <si>
    <t>PAGO A FACTURA N0.9000016084, COMPRA DE PODUCTOS QUIMICOS.</t>
  </si>
  <si>
    <t>PAGO A FACTURA N0. 404, COMPRA DE BOTELLONES DE AGUA.</t>
  </si>
  <si>
    <t>PAGO A FACTURA N0. 01-11-23, SERVICIOS DE INFORMATICA.</t>
  </si>
  <si>
    <t>PAGO A FACTURA N0. 545, COMPRA DE DESECHABLES.</t>
  </si>
  <si>
    <t>PAGO NOMINA CARÁCTER TEMPORAL DICIEMBRE, 2023.</t>
  </si>
  <si>
    <t>PAGO NOMINA EGALIA PASCUAL EX COLABORADORES CARÁCTER TEMPORAL DICIE,BRE 2023.</t>
  </si>
  <si>
    <t>PAGO A FACTURA N0. 405, COMPRA DE BOTELLONES PLASTICOS</t>
  </si>
  <si>
    <t>PAGO A FACTURA N0.337, COMPRA DE PAPEL DE ESCRITORIO.</t>
  </si>
  <si>
    <t>PAGO A FACTURA N0. 335, COMPRA DE PAPEL DE ESCRITORIO.</t>
  </si>
  <si>
    <t>ARS PRIMERA HUMANO</t>
  </si>
  <si>
    <t>ARS  HUMANO</t>
  </si>
  <si>
    <t>PAGO A FACTURA NO. 10121044, COMPRA DE UTILES MEDICOS.</t>
  </si>
  <si>
    <t>PAGO A FACTURA N0. 1004858703, COMPRA DE GAS GLP.</t>
  </si>
  <si>
    <t>PAGO A FACTURA N0. 548, COMPRA DE UTILES DE COCINA Y COMEDOR.</t>
  </si>
  <si>
    <t>PAGO A FACTURA N0. 6056, COMPRA DE UTILES MENORES MEDICOS.</t>
  </si>
  <si>
    <t>PAGO A FACTURA N0. F00045390, COMPRA DE PRODUCTOS QUIMICOS.</t>
  </si>
  <si>
    <t>PAGO A FACTURA N0. 15, COMPRA DE PRODUCTOS MEDICINALES.</t>
  </si>
  <si>
    <t>PAGO A FACTURA N0. 266, COMPRA DE PODUCTOS QUIMICOS Y METALICOS.</t>
  </si>
  <si>
    <t>PAGO A FACTURA N0. 0138, COMPRA DE UTILES MENORES MEDICO.</t>
  </si>
  <si>
    <t>PAGO A FACTURA N0. 265, COMPRA DE PRODUCTOS ELECTRICOS , METALICOS Y UTILES DE ESCRITORIO, OFICINA E INFORMATICA.</t>
  </si>
  <si>
    <t>PAGO A FACTURA N0. 1142, COMPRA DE UTILES MENORES MEDICOS.</t>
  </si>
  <si>
    <t>PAGOA FACTURA N0. 1591, COMPRA DE UTILES MENORES MEDICOS.</t>
  </si>
  <si>
    <t>PAGO A FACTURA N0. 272, OCMPRA DE EQUIPOS.</t>
  </si>
  <si>
    <t>PAGO A FACTURA N0. 0820, COMPRA DE UTILES MENORES MEDICOS.</t>
  </si>
  <si>
    <t>PAGO NOMINA POR REINTEGRO DE FONDO VACACIONES NO DISFRUTADA EX COLABORADORES.</t>
  </si>
  <si>
    <t>PAGO INDERNIZACION EX COLABORADORES DICIEMBRE 2023.</t>
  </si>
  <si>
    <t>ABONO 50% A FACTURA NO. 161, SERVICIO Y MANTENIMIENTO DEL SISTEMA DE CLIMATIZACION, REPARACION DE 2 CHILLER, REPARACION DE 22 MANEJADORAS Y 3 BOMBAS DE AGUA INCLUYENDO EQUIPO DE BACKUP.</t>
  </si>
  <si>
    <t>ARS MAPRE SALUD</t>
  </si>
  <si>
    <t>PAGO FACT. 257, COMPRA DE PAPEL Y CARTON</t>
  </si>
  <si>
    <t>PAGO FACT. 547, COMPRA DE PAPEL Y CARTON</t>
  </si>
  <si>
    <t>PAGO FACT. 945, COMPRA DE INSUMOS Y MEDICAMENTOS.</t>
  </si>
  <si>
    <t>PAGO FACT. 250, COMPRA DE MEDICAMENTOS.</t>
  </si>
  <si>
    <t>PAGO FACT. 2129, COMPRA DE MEDICAMENTOS E INSUMOS MEDICOS.</t>
  </si>
  <si>
    <t>PAGO FACT. 2130, COMPRA DE EQUIPO E INSUMOS MEDICOS.</t>
  </si>
  <si>
    <t>PAGO FACT. 00387, COMPRA DE INSUMOS MEDICOS.</t>
  </si>
  <si>
    <t>PAGO FACT. 4815, COMPRA DE MEDICAMENTOS.</t>
  </si>
  <si>
    <t>PAGO FACT. 972, COMPRA DE MEDICAMENTOS.</t>
  </si>
  <si>
    <t>PAGO FACT. 413, SERVICIO DE MANETNIMIENTO Y REPARACION DE EQUIPO.</t>
  </si>
  <si>
    <t>PAGO FACT. 459, COMPRA DE MEDICAMENTOS.</t>
  </si>
  <si>
    <t>PAGO FACT. 13319, COMPRA DE PRODUCTOS QUIMICOS.</t>
  </si>
  <si>
    <t>PAGO FACT. 140, SERVICIO DE MANTENIMIENTO Y REPARACION DE EQUIPO.</t>
  </si>
  <si>
    <t>PAGO FACT. 770, COMPRA DE INSUMOS MEDICOS.</t>
  </si>
  <si>
    <t>PAGO FACT. 142, COMPRA DE INSUMOS MEDICOS E INSTRUMENTAL MEDICO.</t>
  </si>
  <si>
    <t>PAGO FACT. 938, COMPRA DE MEDICAMENTOS.</t>
  </si>
  <si>
    <t>PAGO FACT. 4729, COMPRA DE INSUMOS MEDICOS.</t>
  </si>
  <si>
    <t>PAGO FACT. 161, COMPRA DE ALIMENTOS Y BEBIDAS.</t>
  </si>
  <si>
    <t>PAGO FACT. 2043, 2028, 2012, 1971, 2010, 2004, 1996, 1988, 1977, 1983, 2046, COMPRA DE PRODUCTOS QUIMICOS.</t>
  </si>
  <si>
    <t>PAGO FACT. 127 Y 129, SERVICIOS DE TELEFONOS, INTERNET Y LARGA DISTANCIA.</t>
  </si>
  <si>
    <t>ARS CMD</t>
  </si>
  <si>
    <t>ARS RESERVAS</t>
  </si>
  <si>
    <t>PAGO FACT. 3996, COMPRA DE MEDICAMENTOS.</t>
  </si>
  <si>
    <t>PAGO FACT. 238, COMPRA DE INSUMOS DE LIMPIEZA E HIGUIENE.</t>
  </si>
  <si>
    <t>PAGO FACT. 811, COMPRA DE INSUMOS MEDICOS.</t>
  </si>
  <si>
    <t>PAGO FACT. 247, COMPRA DEINSUMOS MEDICOS.</t>
  </si>
  <si>
    <t>PAGO FACT. 143, COMPRA DE INUSMOS MEDICOS.</t>
  </si>
  <si>
    <t>PAGO FACT. 4640, COMPRA DE INSUMOS MEDICOS Y MEDICAMENTOS.</t>
  </si>
  <si>
    <t>PAGO FACT. 4673, COMPRA DE INSUMOS MEDICOS.</t>
  </si>
  <si>
    <t>PAGO FACT. 66, COMPRA DE INSUMOS MEDICOS.</t>
  </si>
  <si>
    <t>PAGO FACT. 68, COMPRA D EINSUMOS MEDICOS.</t>
  </si>
  <si>
    <t>PAGO FACT. 6678, COMPRA DE INSUMOS MEDICOS.</t>
  </si>
  <si>
    <t>PAGO FACT. 6680, COMPRA DE INSUMOS MEDICOS.</t>
  </si>
  <si>
    <t>PAGO FACT. 6676, COMPRA DE INSUMOS MEICOS.</t>
  </si>
  <si>
    <t>PAGO FACT. 3743, COMPRA DE PUBLICIDAD Y PROPAGANDA.</t>
  </si>
  <si>
    <t>PAGO FACT. 201, SERVICIOS TECNICOS PROFESIONALES.</t>
  </si>
  <si>
    <t>PAGO FACT. 555, COMPRA DE INSUMOS DE COCINA.</t>
  </si>
  <si>
    <t>PAGO FACT. 3297, COMPRA DE MEDICAMENTOS.</t>
  </si>
  <si>
    <t xml:space="preserve">PAGO FACT. 591, SERVICIO DE CAPACITACION. </t>
  </si>
  <si>
    <t>PAGO FACT. 2668, COMPRA DE PRODUCTOS QUIMICOS.</t>
  </si>
  <si>
    <t>PAGO FACT. 186 Y 196, COMPRA DE PRODUCTOS QUIMICOS, FUMIGACION Y MATERIALES DE LIMPIEZA.</t>
  </si>
  <si>
    <t>PAGO FACT. 450, COMPRA DE MEDICAMENTOS.</t>
  </si>
  <si>
    <t>PAGO FACT. 4829, COMPRA DE MEDICAMENTOS.</t>
  </si>
  <si>
    <t>PAGO FACT. 13405, COMPRA DE PRODUCTOS QUIMICOS.</t>
  </si>
  <si>
    <t>PAGO FACT. 4395 Y 4400, COMPRA DE MEDICAMENTOS.</t>
  </si>
  <si>
    <t>PAGO FACT. 4401, COMPRA DE MEDICAMENTOS.</t>
  </si>
  <si>
    <t>PAGO FACT. 1753 Y 1850, COMPRA DE INSUMOS MEDICOS.</t>
  </si>
  <si>
    <t>PAGO FACT. 812, COMPRA DE INSUMOS MEDICOS.</t>
  </si>
  <si>
    <t>PAGO FACT. 426, COMPRA DE INSUMOS MEDICOS.</t>
  </si>
  <si>
    <t>PAGO FACT. 427, COMPRA DE ALIMENTOS Y BEBIDAS.</t>
  </si>
  <si>
    <t>PAGO FACT. 193, COMPRA DE VARIOS PRODUCTOS.</t>
  </si>
  <si>
    <t>PAGO FACT. 339, SERVICIOS TECNICOS.</t>
  </si>
  <si>
    <t>PAGO FACT. 152, SERVICIOS DE FUMIGACION.</t>
  </si>
  <si>
    <t>PAGO FACT. 419, COMPRA DE PRODUCTOS QUIMICOS.</t>
  </si>
  <si>
    <t>PAGO FACT. 417, SERVICIO DE MANTENIMIENTO.</t>
  </si>
  <si>
    <t>PAGO FACT. 13525, COMPRA D EPRODUCTOS QUIMICOS.</t>
  </si>
  <si>
    <t>PAGO FACT. 13318, COMPRA DE PRODUCTOS QUIMICOS.</t>
  </si>
  <si>
    <t>PAGO FACT. 2732, COMPRA DE PRODUCTOS QUIMICOS.</t>
  </si>
  <si>
    <t>PAGO FACT. 2707, COMPRA DE PRODUCTOS QUIMICOS.</t>
  </si>
  <si>
    <t>PAGO FACT. 1764, COMPRA DE PRODUCTOS QUIMICOS E INSUMOS MEDICOS.</t>
  </si>
  <si>
    <t>PAGO FACT. 1765, COMPRA DE PRODUCTOS QUIMICOS E INSTRUMENTAL MEDICO.</t>
  </si>
  <si>
    <t>PAGO FACT. 1751, COMPRA DE PRODUCOTS QUIMICOS.</t>
  </si>
  <si>
    <t>PAGO FACT. 19262, COMPRA DE INSUMOS MEDICOS Y MEDICAMENTOS.</t>
  </si>
  <si>
    <t>PAGO FACT. 1752, COMPRA DE PRODUCTOS QUIMICOS.</t>
  </si>
  <si>
    <t>PAGO ITBIS 30% RETENCION.</t>
  </si>
  <si>
    <t>TRANSFERENCIA NO IDENTIFICADA AL 31/12/2023</t>
  </si>
  <si>
    <t>17/12/2023</t>
  </si>
  <si>
    <t xml:space="preserve">     </t>
  </si>
  <si>
    <t>DEL 1 AL 31 DE DICIEMBRE 2023</t>
  </si>
  <si>
    <t>CUENTA SUBVENCION N0. 033-002877-4</t>
  </si>
  <si>
    <t>No. Ck/Transf.</t>
  </si>
  <si>
    <t>REPOSICION CAJA CHICA AL 04/12/2023, SEGÚN COMPROBANTES DE DESEMBOLSO DEL 2703 AL 2726.</t>
  </si>
  <si>
    <t>DEPOSITO FONDOS DE CAJA CHICA AL 29/12/2023</t>
  </si>
  <si>
    <t>IMPUESTOS 0.15%</t>
  </si>
  <si>
    <t>30/12/2023</t>
  </si>
  <si>
    <t>COMISION MANEJO DE CUENTA</t>
  </si>
  <si>
    <t xml:space="preserve">                                            Sub-Director Administrativo y Financiero</t>
  </si>
  <si>
    <t>DEL 1 AL 31 DE DICIMEBRE 2023</t>
  </si>
  <si>
    <t xml:space="preserve">CUENTA OPERATIVA N0. 033-002878-2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</si>
</sst>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mm/dd/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</font>
    <font>
      <b/>
      <sz val="12"/>
      <name val="Arial"/>
      <family val="2"/>
    </font>
    <font>
      <b/>
      <sz val="12"/>
      <name val="Calibri"/>
      <family val="2"/>
    </font>
    <font>
      <b/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wrapText="1"/>
    </xf>
    <xf numFmtId="164" fontId="3" fillId="2" borderId="0" xfId="0" applyNumberFormat="1" applyFont="1" applyFill="1" applyBorder="1" applyAlignment="1">
      <alignment horizontal="center"/>
    </xf>
    <xf numFmtId="0" fontId="3" fillId="0" borderId="0" xfId="0" applyFont="1"/>
    <xf numFmtId="0" fontId="3" fillId="2" borderId="0" xfId="0" applyFont="1" applyFill="1" applyBorder="1"/>
    <xf numFmtId="0" fontId="3" fillId="2" borderId="0" xfId="0" applyFont="1" applyFill="1"/>
    <xf numFmtId="43" fontId="2" fillId="2" borderId="0" xfId="0" applyNumberFormat="1" applyFont="1" applyFill="1" applyBorder="1"/>
    <xf numFmtId="0" fontId="3" fillId="0" borderId="1" xfId="0" applyFont="1" applyBorder="1"/>
    <xf numFmtId="0" fontId="4" fillId="0" borderId="0" xfId="0" applyFont="1" applyAlignment="1">
      <alignment horizontal="center" vertical="top"/>
    </xf>
    <xf numFmtId="43" fontId="6" fillId="4" borderId="1" xfId="1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43" fontId="7" fillId="0" borderId="0" xfId="1" applyFont="1" applyBorder="1"/>
    <xf numFmtId="0" fontId="5" fillId="3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4" fontId="3" fillId="0" borderId="0" xfId="1" applyNumberFormat="1" applyFont="1"/>
    <xf numFmtId="43" fontId="3" fillId="0" borderId="0" xfId="1" applyFont="1"/>
    <xf numFmtId="0" fontId="5" fillId="0" borderId="0" xfId="0" applyFont="1" applyFill="1" applyBorder="1" applyAlignment="1">
      <alignment horizontal="center" vertical="center"/>
    </xf>
    <xf numFmtId="43" fontId="0" fillId="0" borderId="1" xfId="0" applyNumberFormat="1" applyFont="1" applyBorder="1"/>
    <xf numFmtId="0" fontId="3" fillId="0" borderId="0" xfId="0" applyFont="1" applyAlignment="1">
      <alignment horizontal="center"/>
    </xf>
    <xf numFmtId="0" fontId="8" fillId="0" borderId="0" xfId="0" applyFont="1" applyAlignment="1"/>
    <xf numFmtId="0" fontId="3" fillId="0" borderId="0" xfId="0" applyFont="1" applyAlignment="1"/>
    <xf numFmtId="0" fontId="0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wrapText="1"/>
    </xf>
    <xf numFmtId="43" fontId="9" fillId="0" borderId="1" xfId="0" applyNumberFormat="1" applyFont="1" applyBorder="1"/>
    <xf numFmtId="43" fontId="2" fillId="2" borderId="6" xfId="0" applyNumberFormat="1" applyFont="1" applyFill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43" fontId="1" fillId="0" borderId="1" xfId="1" applyFont="1" applyBorder="1"/>
    <xf numFmtId="43" fontId="3" fillId="0" borderId="1" xfId="1" applyFont="1" applyBorder="1"/>
    <xf numFmtId="0" fontId="0" fillId="0" borderId="1" xfId="0" applyFill="1" applyBorder="1" applyAlignment="1">
      <alignment wrapText="1"/>
    </xf>
    <xf numFmtId="0" fontId="0" fillId="0" borderId="7" xfId="0" applyFill="1" applyBorder="1" applyAlignment="1">
      <alignment horizontal="center"/>
    </xf>
    <xf numFmtId="0" fontId="0" fillId="0" borderId="1" xfId="0" applyBorder="1" applyAlignment="1">
      <alignment wrapText="1"/>
    </xf>
    <xf numFmtId="43" fontId="1" fillId="2" borderId="1" xfId="1" applyFont="1" applyFill="1" applyBorder="1"/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wrapText="1"/>
    </xf>
    <xf numFmtId="0" fontId="10" fillId="3" borderId="11" xfId="0" applyFont="1" applyFill="1" applyBorder="1" applyAlignment="1">
      <alignment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vertical="center" wrapText="1"/>
    </xf>
    <xf numFmtId="43" fontId="9" fillId="0" borderId="1" xfId="1" applyFont="1" applyBorder="1"/>
    <xf numFmtId="43" fontId="0" fillId="0" borderId="1" xfId="1" applyFont="1" applyBorder="1" applyAlignment="1">
      <alignment horizontal="center"/>
    </xf>
    <xf numFmtId="4" fontId="3" fillId="2" borderId="1" xfId="0" applyNumberFormat="1" applyFont="1" applyFill="1" applyBorder="1" applyAlignment="1">
      <alignment wrapText="1"/>
    </xf>
    <xf numFmtId="43" fontId="3" fillId="2" borderId="1" xfId="0" applyNumberFormat="1" applyFont="1" applyFill="1" applyBorder="1" applyAlignment="1">
      <alignment horizontal="left" wrapText="1"/>
    </xf>
    <xf numFmtId="0" fontId="0" fillId="0" borderId="1" xfId="0" applyBorder="1"/>
    <xf numFmtId="4" fontId="2" fillId="2" borderId="1" xfId="0" applyNumberFormat="1" applyFont="1" applyFill="1" applyBorder="1" applyAlignment="1">
      <alignment wrapText="1"/>
    </xf>
    <xf numFmtId="43" fontId="9" fillId="0" borderId="12" xfId="1" applyFont="1" applyBorder="1"/>
    <xf numFmtId="43" fontId="2" fillId="0" borderId="12" xfId="1" applyFont="1" applyBorder="1"/>
    <xf numFmtId="43" fontId="2" fillId="2" borderId="0" xfId="1" applyFont="1" applyFill="1" applyBorder="1" applyAlignment="1">
      <alignment horizontal="center" wrapText="1"/>
    </xf>
    <xf numFmtId="43" fontId="9" fillId="0" borderId="0" xfId="1" applyFont="1" applyBorder="1"/>
    <xf numFmtId="43" fontId="2" fillId="0" borderId="0" xfId="1" applyFont="1" applyBorder="1"/>
    <xf numFmtId="43" fontId="0" fillId="0" borderId="0" xfId="0" applyNumberFormat="1"/>
    <xf numFmtId="0" fontId="0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/>
    <xf numFmtId="14" fontId="0" fillId="0" borderId="0" xfId="1" applyNumberFormat="1" applyFont="1"/>
    <xf numFmtId="43" fontId="0" fillId="0" borderId="0" xfId="1" applyFont="1"/>
    <xf numFmtId="4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png@01D71107.0D6FC130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png@01D71107.0D6FC1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197908</xdr:rowOff>
    </xdr:from>
    <xdr:to>
      <xdr:col>2</xdr:col>
      <xdr:colOff>238125</xdr:colOff>
      <xdr:row>7</xdr:row>
      <xdr:rowOff>0</xdr:rowOff>
    </xdr:to>
    <xdr:pic>
      <xdr:nvPicPr>
        <xdr:cNvPr id="5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97908"/>
          <a:ext cx="2619375" cy="12022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796925</xdr:colOff>
      <xdr:row>387</xdr:row>
      <xdr:rowOff>117475</xdr:rowOff>
    </xdr:from>
    <xdr:to>
      <xdr:col>5</xdr:col>
      <xdr:colOff>1263650</xdr:colOff>
      <xdr:row>392</xdr:row>
      <xdr:rowOff>184149</xdr:rowOff>
    </xdr:to>
    <xdr:pic>
      <xdr:nvPicPr>
        <xdr:cNvPr id="6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100828475"/>
          <a:ext cx="1816100" cy="1098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1</xdr:row>
      <xdr:rowOff>28575</xdr:rowOff>
    </xdr:from>
    <xdr:to>
      <xdr:col>3</xdr:col>
      <xdr:colOff>457200</xdr:colOff>
      <xdr:row>5</xdr:row>
      <xdr:rowOff>0</xdr:rowOff>
    </xdr:to>
    <xdr:pic>
      <xdr:nvPicPr>
        <xdr:cNvPr id="2" name="6 Imagen" descr="cid:image001.png@01D71107.0D6FC13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19075"/>
          <a:ext cx="16859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69850</xdr:colOff>
      <xdr:row>25</xdr:row>
      <xdr:rowOff>73025</xdr:rowOff>
    </xdr:from>
    <xdr:to>
      <xdr:col>6</xdr:col>
      <xdr:colOff>1739900</xdr:colOff>
      <xdr:row>29</xdr:row>
      <xdr:rowOff>187325</xdr:rowOff>
    </xdr:to>
    <xdr:pic>
      <xdr:nvPicPr>
        <xdr:cNvPr id="3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51775"/>
          <a:ext cx="167005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1</xdr:row>
      <xdr:rowOff>28575</xdr:rowOff>
    </xdr:from>
    <xdr:to>
      <xdr:col>3</xdr:col>
      <xdr:colOff>457200</xdr:colOff>
      <xdr:row>5</xdr:row>
      <xdr:rowOff>0</xdr:rowOff>
    </xdr:to>
    <xdr:pic>
      <xdr:nvPicPr>
        <xdr:cNvPr id="2" name="6 Imagen" descr="cid:image001.png@01D71107.0D6FC13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19075"/>
          <a:ext cx="16859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212725</xdr:colOff>
      <xdr:row>24</xdr:row>
      <xdr:rowOff>63500</xdr:rowOff>
    </xdr:from>
    <xdr:to>
      <xdr:col>8</xdr:col>
      <xdr:colOff>6350</xdr:colOff>
      <xdr:row>28</xdr:row>
      <xdr:rowOff>177800</xdr:rowOff>
    </xdr:to>
    <xdr:pic>
      <xdr:nvPicPr>
        <xdr:cNvPr id="3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9475" y="5603875"/>
          <a:ext cx="16668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X867"/>
  <sheetViews>
    <sheetView tabSelected="1" topLeftCell="A340" zoomScaleNormal="100" zoomScaleSheetLayoutView="100" workbookViewId="0">
      <selection activeCell="A397" sqref="A397"/>
    </sheetView>
  </sheetViews>
  <sheetFormatPr baseColWidth="10" defaultRowHeight="16.5" customHeight="1" x14ac:dyDescent="0.25"/>
  <cols>
    <col min="1" max="1" width="18.140625" style="6" customWidth="1"/>
    <col min="2" max="2" width="13.42578125" style="4" customWidth="1"/>
    <col min="3" max="3" width="51.42578125" style="4" customWidth="1"/>
    <col min="4" max="4" width="21.140625" style="4" customWidth="1"/>
    <col min="5" max="5" width="20.140625" style="4" customWidth="1"/>
    <col min="6" max="6" width="19.5703125" style="4" customWidth="1"/>
    <col min="7" max="7" width="17.5703125" style="4" bestFit="1" customWidth="1"/>
    <col min="8" max="8" width="11.42578125" style="4"/>
    <col min="9" max="9" width="15.5703125" style="4" bestFit="1" customWidth="1"/>
    <col min="10" max="10" width="16.42578125" style="4" bestFit="1" customWidth="1"/>
    <col min="11" max="16384" width="11.42578125" style="4"/>
  </cols>
  <sheetData>
    <row r="1" spans="1:128" ht="15.75" x14ac:dyDescent="0.25">
      <c r="A1" s="44" t="s">
        <v>7</v>
      </c>
      <c r="B1" s="44"/>
      <c r="C1" s="44"/>
      <c r="D1" s="44"/>
      <c r="E1" s="44"/>
      <c r="F1" s="44"/>
    </row>
    <row r="2" spans="1:128" ht="15.75" x14ac:dyDescent="0.25">
      <c r="A2" s="45" t="s">
        <v>9</v>
      </c>
      <c r="B2" s="45"/>
      <c r="C2" s="45"/>
      <c r="D2" s="45"/>
      <c r="E2" s="45"/>
      <c r="F2" s="45"/>
    </row>
    <row r="3" spans="1:128" ht="15.75" x14ac:dyDescent="0.25">
      <c r="A3" s="45" t="s">
        <v>8</v>
      </c>
      <c r="B3" s="45"/>
      <c r="C3" s="45"/>
      <c r="D3" s="45"/>
      <c r="E3" s="45"/>
      <c r="F3" s="45"/>
    </row>
    <row r="4" spans="1:128" ht="15.75" x14ac:dyDescent="0.25">
      <c r="A4" s="45" t="s">
        <v>10</v>
      </c>
      <c r="B4" s="45"/>
      <c r="C4" s="45"/>
      <c r="D4" s="45"/>
      <c r="E4" s="45"/>
      <c r="F4" s="45"/>
    </row>
    <row r="5" spans="1:128" ht="15.75" x14ac:dyDescent="0.25">
      <c r="A5" s="42" t="s">
        <v>11</v>
      </c>
      <c r="B5" s="42"/>
      <c r="C5" s="42"/>
      <c r="D5" s="42"/>
      <c r="E5" s="42"/>
      <c r="F5" s="42"/>
    </row>
    <row r="6" spans="1:128" s="6" customFormat="1" ht="15.75" x14ac:dyDescent="0.25">
      <c r="A6" s="42" t="s">
        <v>12</v>
      </c>
      <c r="B6" s="42"/>
      <c r="C6" s="42"/>
      <c r="D6" s="42"/>
      <c r="E6" s="42"/>
      <c r="F6" s="42"/>
    </row>
    <row r="7" spans="1:128" s="6" customFormat="1" ht="15.75" x14ac:dyDescent="0.25">
      <c r="A7" s="42" t="s">
        <v>33</v>
      </c>
      <c r="B7" s="42"/>
      <c r="C7" s="42"/>
      <c r="D7" s="42"/>
      <c r="E7" s="42"/>
      <c r="F7" s="42"/>
    </row>
    <row r="8" spans="1:128" s="6" customFormat="1" ht="15.75" x14ac:dyDescent="0.25">
      <c r="A8" s="43" t="s">
        <v>18</v>
      </c>
      <c r="B8" s="43"/>
      <c r="C8" s="43"/>
      <c r="D8" s="43"/>
      <c r="E8" s="43"/>
      <c r="F8" s="43"/>
    </row>
    <row r="9" spans="1:128" s="6" customFormat="1" ht="15.75" x14ac:dyDescent="0.25">
      <c r="A9" s="19"/>
      <c r="B9" s="19"/>
      <c r="C9" s="19"/>
      <c r="D9" s="19"/>
      <c r="E9" s="19"/>
      <c r="F9" s="19"/>
    </row>
    <row r="10" spans="1:128" s="6" customFormat="1" ht="15.75" x14ac:dyDescent="0.25">
      <c r="B10" s="9"/>
      <c r="C10" s="9"/>
      <c r="D10" s="39" t="s">
        <v>0</v>
      </c>
      <c r="E10" s="40"/>
      <c r="F10" s="10">
        <v>191063064.15174994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</row>
    <row r="11" spans="1:128" s="6" customFormat="1" ht="47.25" x14ac:dyDescent="0.25">
      <c r="A11" s="11" t="s">
        <v>1</v>
      </c>
      <c r="B11" s="12" t="s">
        <v>6</v>
      </c>
      <c r="C11" s="13" t="s">
        <v>2</v>
      </c>
      <c r="D11" s="15" t="s">
        <v>3</v>
      </c>
      <c r="E11" s="15" t="s">
        <v>4</v>
      </c>
      <c r="F11" s="15" t="s">
        <v>5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</row>
    <row r="12" spans="1:128" s="6" customFormat="1" ht="15.75" x14ac:dyDescent="0.25">
      <c r="A12" s="30">
        <v>45261</v>
      </c>
      <c r="B12" s="29" t="s">
        <v>34</v>
      </c>
      <c r="C12" s="33" t="s">
        <v>51</v>
      </c>
      <c r="D12" s="31"/>
      <c r="E12" s="31">
        <v>31882</v>
      </c>
      <c r="F12" s="20">
        <f>+F10+D12-E12</f>
        <v>191031182.15174994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</row>
    <row r="13" spans="1:128" s="6" customFormat="1" ht="15.75" x14ac:dyDescent="0.25">
      <c r="A13" s="30">
        <v>45261</v>
      </c>
      <c r="B13" s="29" t="s">
        <v>35</v>
      </c>
      <c r="C13" s="33" t="s">
        <v>52</v>
      </c>
      <c r="D13" s="31"/>
      <c r="E13" s="31">
        <v>14030.1</v>
      </c>
      <c r="F13" s="20">
        <f>+F12+D13-E13</f>
        <v>191017152.05174994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</row>
    <row r="14" spans="1:128" s="6" customFormat="1" ht="30" x14ac:dyDescent="0.25">
      <c r="A14" s="30">
        <v>45261</v>
      </c>
      <c r="B14" s="29" t="s">
        <v>36</v>
      </c>
      <c r="C14" s="33" t="s">
        <v>53</v>
      </c>
      <c r="D14" s="31"/>
      <c r="E14" s="31">
        <v>81160.25</v>
      </c>
      <c r="F14" s="20">
        <f t="shared" ref="F14:F77" si="0">+F13+D14-E14</f>
        <v>190935991.80174994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</row>
    <row r="15" spans="1:128" s="6" customFormat="1" ht="15.75" x14ac:dyDescent="0.25">
      <c r="A15" s="30">
        <v>45261</v>
      </c>
      <c r="B15" s="29" t="s">
        <v>37</v>
      </c>
      <c r="C15" s="33" t="s">
        <v>54</v>
      </c>
      <c r="D15" s="31"/>
      <c r="E15" s="31">
        <v>58781.25</v>
      </c>
      <c r="F15" s="20">
        <f t="shared" si="0"/>
        <v>190877210.55174994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</row>
    <row r="16" spans="1:128" s="6" customFormat="1" ht="15.75" x14ac:dyDescent="0.25">
      <c r="A16" s="30">
        <v>45261</v>
      </c>
      <c r="B16" s="29" t="s">
        <v>38</v>
      </c>
      <c r="C16" s="33" t="s">
        <v>55</v>
      </c>
      <c r="D16" s="31"/>
      <c r="E16" s="31">
        <v>81344.179999999993</v>
      </c>
      <c r="F16" s="20">
        <f t="shared" si="0"/>
        <v>190795866.37174994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</row>
    <row r="17" spans="1:128" s="6" customFormat="1" ht="15.75" x14ac:dyDescent="0.25">
      <c r="A17" s="30">
        <v>45261</v>
      </c>
      <c r="B17" s="29" t="s">
        <v>39</v>
      </c>
      <c r="C17" s="33" t="s">
        <v>56</v>
      </c>
      <c r="D17" s="31"/>
      <c r="E17" s="31">
        <v>90915</v>
      </c>
      <c r="F17" s="20">
        <f t="shared" si="0"/>
        <v>190704951.37174994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</row>
    <row r="18" spans="1:128" s="6" customFormat="1" ht="30" x14ac:dyDescent="0.25">
      <c r="A18" s="30">
        <v>45261</v>
      </c>
      <c r="B18" s="29" t="s">
        <v>40</v>
      </c>
      <c r="C18" s="33" t="s">
        <v>57</v>
      </c>
      <c r="D18" s="31"/>
      <c r="E18" s="31">
        <v>8483.5</v>
      </c>
      <c r="F18" s="20">
        <f t="shared" si="0"/>
        <v>190696467.87174994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</row>
    <row r="19" spans="1:128" s="6" customFormat="1" ht="15.75" x14ac:dyDescent="0.25">
      <c r="A19" s="30">
        <v>45261</v>
      </c>
      <c r="B19" s="29" t="s">
        <v>41</v>
      </c>
      <c r="C19" s="33" t="s">
        <v>58</v>
      </c>
      <c r="D19" s="31"/>
      <c r="E19" s="31">
        <v>58197</v>
      </c>
      <c r="F19" s="20">
        <f t="shared" si="0"/>
        <v>190638270.87174994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</row>
    <row r="20" spans="1:128" s="6" customFormat="1" ht="15.75" x14ac:dyDescent="0.25">
      <c r="A20" s="30">
        <v>45261</v>
      </c>
      <c r="B20" s="29" t="s">
        <v>42</v>
      </c>
      <c r="C20" s="33" t="s">
        <v>59</v>
      </c>
      <c r="D20" s="31"/>
      <c r="E20" s="31">
        <v>12003.42</v>
      </c>
      <c r="F20" s="20">
        <f t="shared" si="0"/>
        <v>190626267.45174995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</row>
    <row r="21" spans="1:128" s="6" customFormat="1" ht="15.75" x14ac:dyDescent="0.25">
      <c r="A21" s="30">
        <v>45261</v>
      </c>
      <c r="B21" s="29" t="s">
        <v>43</v>
      </c>
      <c r="C21" s="33" t="s">
        <v>60</v>
      </c>
      <c r="D21" s="31"/>
      <c r="E21" s="31">
        <v>6819.1</v>
      </c>
      <c r="F21" s="20">
        <f t="shared" si="0"/>
        <v>190619448.35174996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</row>
    <row r="22" spans="1:128" s="6" customFormat="1" ht="15.75" x14ac:dyDescent="0.25">
      <c r="A22" s="30">
        <v>45261</v>
      </c>
      <c r="B22" s="29" t="s">
        <v>44</v>
      </c>
      <c r="C22" s="33" t="s">
        <v>61</v>
      </c>
      <c r="D22" s="31"/>
      <c r="E22" s="31">
        <v>28347.18</v>
      </c>
      <c r="F22" s="20">
        <f t="shared" si="0"/>
        <v>190591101.17174995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</row>
    <row r="23" spans="1:128" s="6" customFormat="1" ht="15.75" x14ac:dyDescent="0.25">
      <c r="A23" s="30">
        <v>45261</v>
      </c>
      <c r="B23" s="29" t="s">
        <v>45</v>
      </c>
      <c r="C23" s="33" t="s">
        <v>62</v>
      </c>
      <c r="D23" s="31"/>
      <c r="E23" s="31">
        <v>38237.620000000003</v>
      </c>
      <c r="F23" s="20">
        <f t="shared" si="0"/>
        <v>190552863.55174994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</row>
    <row r="24" spans="1:128" s="6" customFormat="1" ht="15.75" x14ac:dyDescent="0.25">
      <c r="A24" s="30">
        <v>45261</v>
      </c>
      <c r="B24" s="29" t="s">
        <v>46</v>
      </c>
      <c r="C24" s="33" t="s">
        <v>63</v>
      </c>
      <c r="D24" s="31"/>
      <c r="E24" s="31">
        <v>84027.5</v>
      </c>
      <c r="F24" s="20">
        <f t="shared" si="0"/>
        <v>190468836.05174994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</row>
    <row r="25" spans="1:128" s="6" customFormat="1" ht="15.75" x14ac:dyDescent="0.25">
      <c r="A25" s="30">
        <v>45261</v>
      </c>
      <c r="B25" s="29" t="s">
        <v>47</v>
      </c>
      <c r="C25" s="33" t="s">
        <v>64</v>
      </c>
      <c r="D25" s="31"/>
      <c r="E25" s="31">
        <v>10773</v>
      </c>
      <c r="F25" s="20">
        <f t="shared" si="0"/>
        <v>190458063.05174994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</row>
    <row r="26" spans="1:128" s="6" customFormat="1" ht="15.75" x14ac:dyDescent="0.25">
      <c r="A26" s="30">
        <v>45261</v>
      </c>
      <c r="B26" s="29" t="s">
        <v>48</v>
      </c>
      <c r="C26" s="33" t="s">
        <v>65</v>
      </c>
      <c r="D26" s="31"/>
      <c r="E26" s="31">
        <v>10579.2</v>
      </c>
      <c r="F26" s="20">
        <f t="shared" si="0"/>
        <v>190447483.85174996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</row>
    <row r="27" spans="1:128" s="6" customFormat="1" ht="30" x14ac:dyDescent="0.25">
      <c r="A27" s="30">
        <v>45261</v>
      </c>
      <c r="B27" s="29" t="s">
        <v>49</v>
      </c>
      <c r="C27" s="33" t="s">
        <v>66</v>
      </c>
      <c r="D27" s="31"/>
      <c r="E27" s="31">
        <v>227082.07</v>
      </c>
      <c r="F27" s="20">
        <f t="shared" si="0"/>
        <v>190220401.78174996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</row>
    <row r="28" spans="1:128" s="6" customFormat="1" ht="15.75" x14ac:dyDescent="0.25">
      <c r="A28" s="30">
        <v>45261</v>
      </c>
      <c r="B28" s="29" t="s">
        <v>50</v>
      </c>
      <c r="C28" s="33" t="s">
        <v>67</v>
      </c>
      <c r="D28" s="31"/>
      <c r="E28" s="31">
        <v>83978.86</v>
      </c>
      <c r="F28" s="20">
        <f t="shared" si="0"/>
        <v>190136422.92174995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</row>
    <row r="29" spans="1:128" s="6" customFormat="1" ht="15.75" x14ac:dyDescent="0.25">
      <c r="A29" s="30">
        <v>45263</v>
      </c>
      <c r="B29" s="29"/>
      <c r="C29" s="33" t="s">
        <v>20</v>
      </c>
      <c r="D29" s="31">
        <v>86995</v>
      </c>
      <c r="E29" s="31"/>
      <c r="F29" s="20">
        <f t="shared" si="0"/>
        <v>190223417.92174995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</row>
    <row r="30" spans="1:128" s="6" customFormat="1" ht="15.75" x14ac:dyDescent="0.25">
      <c r="A30" s="30">
        <v>45263</v>
      </c>
      <c r="B30" s="29"/>
      <c r="C30" s="33" t="s">
        <v>21</v>
      </c>
      <c r="D30" s="31">
        <v>13668.3</v>
      </c>
      <c r="E30" s="31">
        <f>+D30*0.025</f>
        <v>341.70749999999998</v>
      </c>
      <c r="F30" s="20">
        <f t="shared" si="0"/>
        <v>190236744.51424995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</row>
    <row r="31" spans="1:128" s="6" customFormat="1" ht="15.75" x14ac:dyDescent="0.25">
      <c r="A31" s="30">
        <v>45263</v>
      </c>
      <c r="B31" s="29"/>
      <c r="C31" s="33" t="s">
        <v>21</v>
      </c>
      <c r="D31" s="31">
        <v>129.47</v>
      </c>
      <c r="E31" s="31">
        <f t="shared" ref="E31:E33" si="1">+D31*0.025</f>
        <v>3.2367500000000002</v>
      </c>
      <c r="F31" s="20">
        <f t="shared" si="0"/>
        <v>190236870.74749994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</row>
    <row r="32" spans="1:128" s="6" customFormat="1" ht="15.75" x14ac:dyDescent="0.25">
      <c r="A32" s="30">
        <v>45263</v>
      </c>
      <c r="B32" s="29"/>
      <c r="C32" s="33" t="s">
        <v>21</v>
      </c>
      <c r="D32" s="31">
        <v>1540.36</v>
      </c>
      <c r="E32" s="31">
        <f t="shared" si="1"/>
        <v>38.509</v>
      </c>
      <c r="F32" s="20">
        <f t="shared" si="0"/>
        <v>190238372.59849995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</row>
    <row r="33" spans="1:128" s="6" customFormat="1" ht="15.75" x14ac:dyDescent="0.25">
      <c r="A33" s="30">
        <v>45263</v>
      </c>
      <c r="B33" s="29"/>
      <c r="C33" s="33" t="s">
        <v>21</v>
      </c>
      <c r="D33" s="31">
        <v>1588.4</v>
      </c>
      <c r="E33" s="31">
        <f t="shared" si="1"/>
        <v>39.710000000000008</v>
      </c>
      <c r="F33" s="20">
        <f t="shared" si="0"/>
        <v>190239921.28849995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</row>
    <row r="34" spans="1:128" s="6" customFormat="1" ht="30" x14ac:dyDescent="0.25">
      <c r="A34" s="30">
        <v>45263</v>
      </c>
      <c r="B34" s="29"/>
      <c r="C34" s="33" t="s">
        <v>68</v>
      </c>
      <c r="D34" s="31">
        <v>1586878.52</v>
      </c>
      <c r="E34" s="31"/>
      <c r="F34" s="20">
        <f t="shared" si="0"/>
        <v>191826799.80849996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</row>
    <row r="35" spans="1:128" s="6" customFormat="1" ht="30" x14ac:dyDescent="0.25">
      <c r="A35" s="30">
        <v>45263</v>
      </c>
      <c r="B35" s="29"/>
      <c r="C35" s="33" t="s">
        <v>68</v>
      </c>
      <c r="D35" s="31"/>
      <c r="E35" s="31">
        <v>1586878.52</v>
      </c>
      <c r="F35" s="20">
        <f t="shared" si="0"/>
        <v>190239921.28849995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</row>
    <row r="36" spans="1:128" s="6" customFormat="1" ht="30" x14ac:dyDescent="0.25">
      <c r="A36" s="30">
        <v>45263</v>
      </c>
      <c r="B36" s="29"/>
      <c r="C36" s="33" t="s">
        <v>69</v>
      </c>
      <c r="D36" s="31">
        <v>1194923.3700000001</v>
      </c>
      <c r="E36" s="31"/>
      <c r="F36" s="20">
        <f t="shared" si="0"/>
        <v>191434844.65849996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</row>
    <row r="37" spans="1:128" s="6" customFormat="1" ht="30" x14ac:dyDescent="0.25">
      <c r="A37" s="30">
        <v>45263</v>
      </c>
      <c r="B37" s="29"/>
      <c r="C37" s="33" t="s">
        <v>69</v>
      </c>
      <c r="D37" s="31"/>
      <c r="E37" s="31">
        <v>1194923.3700000001</v>
      </c>
      <c r="F37" s="20">
        <f t="shared" si="0"/>
        <v>190239921.28849995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</row>
    <row r="38" spans="1:128" s="6" customFormat="1" ht="30" x14ac:dyDescent="0.25">
      <c r="A38" s="30">
        <v>45263</v>
      </c>
      <c r="B38" s="29"/>
      <c r="C38" s="33" t="s">
        <v>70</v>
      </c>
      <c r="D38" s="31">
        <v>50000</v>
      </c>
      <c r="E38" s="31"/>
      <c r="F38" s="20">
        <f t="shared" si="0"/>
        <v>190289921.28849995</v>
      </c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</row>
    <row r="39" spans="1:128" s="6" customFormat="1" ht="30" x14ac:dyDescent="0.25">
      <c r="A39" s="30">
        <v>45263</v>
      </c>
      <c r="B39" s="29"/>
      <c r="C39" s="33" t="s">
        <v>70</v>
      </c>
      <c r="D39" s="31"/>
      <c r="E39" s="31">
        <v>50000</v>
      </c>
      <c r="F39" s="20">
        <f t="shared" si="0"/>
        <v>190239921.28849995</v>
      </c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</row>
    <row r="40" spans="1:128" s="6" customFormat="1" ht="15.75" x14ac:dyDescent="0.25">
      <c r="A40" s="30">
        <v>45264</v>
      </c>
      <c r="B40" s="29"/>
      <c r="C40" s="33" t="s">
        <v>20</v>
      </c>
      <c r="D40" s="31">
        <v>33730</v>
      </c>
      <c r="E40" s="31"/>
      <c r="F40" s="20">
        <f t="shared" si="0"/>
        <v>190273651.28849995</v>
      </c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</row>
    <row r="41" spans="1:128" s="6" customFormat="1" ht="15.75" x14ac:dyDescent="0.25">
      <c r="A41" s="30">
        <v>45264</v>
      </c>
      <c r="B41" s="29"/>
      <c r="C41" s="33" t="s">
        <v>21</v>
      </c>
      <c r="D41" s="31">
        <v>400</v>
      </c>
      <c r="E41" s="31">
        <f>+D41*0.025</f>
        <v>10</v>
      </c>
      <c r="F41" s="20">
        <f t="shared" si="0"/>
        <v>190274041.28849995</v>
      </c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</row>
    <row r="42" spans="1:128" s="6" customFormat="1" ht="15.75" x14ac:dyDescent="0.25">
      <c r="A42" s="30">
        <v>45264</v>
      </c>
      <c r="B42" s="29"/>
      <c r="C42" s="33" t="s">
        <v>21</v>
      </c>
      <c r="D42" s="31">
        <v>408.93</v>
      </c>
      <c r="E42" s="31">
        <f t="shared" ref="E42:E45" si="2">+D42*0.025</f>
        <v>10.22325</v>
      </c>
      <c r="F42" s="20">
        <f t="shared" si="0"/>
        <v>190274439.99524996</v>
      </c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</row>
    <row r="43" spans="1:128" s="6" customFormat="1" ht="15.75" x14ac:dyDescent="0.25">
      <c r="A43" s="30">
        <v>45264</v>
      </c>
      <c r="B43" s="29"/>
      <c r="C43" s="33" t="s">
        <v>21</v>
      </c>
      <c r="D43" s="31">
        <v>1825.49</v>
      </c>
      <c r="E43" s="31">
        <f t="shared" si="2"/>
        <v>45.637250000000002</v>
      </c>
      <c r="F43" s="20">
        <f t="shared" si="0"/>
        <v>190276219.84799996</v>
      </c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</row>
    <row r="44" spans="1:128" s="6" customFormat="1" ht="15.75" x14ac:dyDescent="0.25">
      <c r="A44" s="30">
        <v>45264</v>
      </c>
      <c r="B44" s="29"/>
      <c r="C44" s="33" t="s">
        <v>21</v>
      </c>
      <c r="D44" s="31">
        <v>2486.4</v>
      </c>
      <c r="E44" s="31">
        <f t="shared" si="2"/>
        <v>62.160000000000004</v>
      </c>
      <c r="F44" s="20">
        <f t="shared" si="0"/>
        <v>190278644.08799997</v>
      </c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</row>
    <row r="45" spans="1:128" s="6" customFormat="1" ht="15.75" x14ac:dyDescent="0.25">
      <c r="A45" s="30">
        <v>45264</v>
      </c>
      <c r="B45" s="29"/>
      <c r="C45" s="33"/>
      <c r="D45" s="31">
        <v>450</v>
      </c>
      <c r="E45" s="31">
        <f t="shared" si="2"/>
        <v>11.25</v>
      </c>
      <c r="F45" s="20">
        <f t="shared" si="0"/>
        <v>190279082.83799997</v>
      </c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</row>
    <row r="46" spans="1:128" s="6" customFormat="1" ht="15.75" x14ac:dyDescent="0.25">
      <c r="A46" s="30">
        <v>45264</v>
      </c>
      <c r="B46" s="29"/>
      <c r="C46" s="33" t="s">
        <v>77</v>
      </c>
      <c r="D46" s="31">
        <v>987374.34</v>
      </c>
      <c r="E46" s="31"/>
      <c r="F46" s="20">
        <f t="shared" si="0"/>
        <v>191266457.17799997</v>
      </c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</row>
    <row r="47" spans="1:128" s="6" customFormat="1" ht="15.75" x14ac:dyDescent="0.25">
      <c r="A47" s="30">
        <v>45264</v>
      </c>
      <c r="B47" s="29"/>
      <c r="C47" s="33" t="s">
        <v>77</v>
      </c>
      <c r="D47" s="31">
        <v>200017.12</v>
      </c>
      <c r="E47" s="31"/>
      <c r="F47" s="20">
        <f t="shared" si="0"/>
        <v>191466474.29799998</v>
      </c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</row>
    <row r="48" spans="1:128" s="6" customFormat="1" ht="15.75" x14ac:dyDescent="0.25">
      <c r="A48" s="30">
        <v>45264</v>
      </c>
      <c r="B48" s="29"/>
      <c r="C48" s="33" t="s">
        <v>77</v>
      </c>
      <c r="D48" s="31">
        <v>156995.59</v>
      </c>
      <c r="E48" s="31"/>
      <c r="F48" s="20">
        <f t="shared" si="0"/>
        <v>191623469.88799998</v>
      </c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</row>
    <row r="49" spans="1:128" s="6" customFormat="1" ht="15.75" x14ac:dyDescent="0.25">
      <c r="A49" s="30">
        <v>45264</v>
      </c>
      <c r="B49" s="29" t="s">
        <v>71</v>
      </c>
      <c r="C49" s="33" t="s">
        <v>28</v>
      </c>
      <c r="D49" s="31">
        <v>138383.79999999999</v>
      </c>
      <c r="E49" s="31"/>
      <c r="F49" s="20">
        <f t="shared" si="0"/>
        <v>191761853.68799999</v>
      </c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</row>
    <row r="50" spans="1:128" s="6" customFormat="1" ht="15.75" x14ac:dyDescent="0.25">
      <c r="A50" s="30">
        <v>45264</v>
      </c>
      <c r="B50" s="29" t="s">
        <v>72</v>
      </c>
      <c r="C50" s="33" t="s">
        <v>28</v>
      </c>
      <c r="D50" s="31">
        <v>54840.65</v>
      </c>
      <c r="E50" s="31"/>
      <c r="F50" s="20">
        <f t="shared" si="0"/>
        <v>191816694.338</v>
      </c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</row>
    <row r="51" spans="1:128" s="6" customFormat="1" ht="15.75" x14ac:dyDescent="0.25">
      <c r="A51" s="30">
        <v>45264</v>
      </c>
      <c r="B51" s="29" t="s">
        <v>73</v>
      </c>
      <c r="C51" s="33" t="s">
        <v>78</v>
      </c>
      <c r="D51" s="31"/>
      <c r="E51" s="31">
        <v>33738.300000000003</v>
      </c>
      <c r="F51" s="20">
        <f t="shared" si="0"/>
        <v>191782956.03799999</v>
      </c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</row>
    <row r="52" spans="1:128" s="6" customFormat="1" ht="15.75" x14ac:dyDescent="0.25">
      <c r="A52" s="30">
        <v>45264</v>
      </c>
      <c r="B52" s="29" t="s">
        <v>74</v>
      </c>
      <c r="C52" s="33" t="s">
        <v>79</v>
      </c>
      <c r="D52" s="31"/>
      <c r="E52" s="31">
        <v>9690.91</v>
      </c>
      <c r="F52" s="20">
        <f t="shared" si="0"/>
        <v>191773265.12799999</v>
      </c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</row>
    <row r="53" spans="1:128" s="6" customFormat="1" ht="15.75" x14ac:dyDescent="0.25">
      <c r="A53" s="30">
        <v>45264</v>
      </c>
      <c r="B53" s="29" t="s">
        <v>75</v>
      </c>
      <c r="C53" s="33" t="s">
        <v>80</v>
      </c>
      <c r="D53" s="31"/>
      <c r="E53" s="31">
        <v>25287.1</v>
      </c>
      <c r="F53" s="20">
        <f t="shared" si="0"/>
        <v>191747978.028</v>
      </c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</row>
    <row r="54" spans="1:128" s="6" customFormat="1" ht="30" x14ac:dyDescent="0.25">
      <c r="A54" s="30">
        <v>45264</v>
      </c>
      <c r="B54" s="29" t="s">
        <v>76</v>
      </c>
      <c r="C54" s="33" t="s">
        <v>81</v>
      </c>
      <c r="D54" s="31"/>
      <c r="E54" s="31">
        <v>93472.4</v>
      </c>
      <c r="F54" s="20">
        <f t="shared" si="0"/>
        <v>191654505.62799999</v>
      </c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</row>
    <row r="55" spans="1:128" s="6" customFormat="1" ht="15.75" x14ac:dyDescent="0.25">
      <c r="A55" s="30">
        <v>45265</v>
      </c>
      <c r="B55" s="29"/>
      <c r="C55" s="33" t="s">
        <v>20</v>
      </c>
      <c r="D55" s="31">
        <v>28201</v>
      </c>
      <c r="E55" s="31"/>
      <c r="F55" s="20">
        <f t="shared" si="0"/>
        <v>191682706.62799999</v>
      </c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</row>
    <row r="56" spans="1:128" s="6" customFormat="1" ht="15.75" x14ac:dyDescent="0.25">
      <c r="A56" s="30">
        <v>45265</v>
      </c>
      <c r="B56" s="29"/>
      <c r="C56" s="33" t="s">
        <v>21</v>
      </c>
      <c r="D56" s="31">
        <v>10305.549999999999</v>
      </c>
      <c r="E56" s="31">
        <f>+D56*0.025</f>
        <v>257.63875000000002</v>
      </c>
      <c r="F56" s="20">
        <f t="shared" si="0"/>
        <v>191692754.53925002</v>
      </c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</row>
    <row r="57" spans="1:128" s="6" customFormat="1" ht="15.75" x14ac:dyDescent="0.25">
      <c r="A57" s="30">
        <v>45265</v>
      </c>
      <c r="B57" s="29"/>
      <c r="C57" s="33" t="s">
        <v>21</v>
      </c>
      <c r="D57" s="31">
        <v>756.96</v>
      </c>
      <c r="E57" s="31">
        <f t="shared" ref="E57:E137" si="3">+D57*0.025</f>
        <v>18.924000000000003</v>
      </c>
      <c r="F57" s="20">
        <f t="shared" si="0"/>
        <v>191693492.57525003</v>
      </c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</row>
    <row r="58" spans="1:128" s="6" customFormat="1" ht="15.75" x14ac:dyDescent="0.25">
      <c r="A58" s="30">
        <v>45265</v>
      </c>
      <c r="B58" s="29"/>
      <c r="C58" s="33" t="s">
        <v>21</v>
      </c>
      <c r="D58" s="31">
        <v>924.47</v>
      </c>
      <c r="E58" s="31">
        <f t="shared" si="3"/>
        <v>23.111750000000001</v>
      </c>
      <c r="F58" s="20">
        <f t="shared" si="0"/>
        <v>191694393.93350002</v>
      </c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</row>
    <row r="59" spans="1:128" s="6" customFormat="1" ht="15.75" x14ac:dyDescent="0.25">
      <c r="A59" s="30">
        <v>45265</v>
      </c>
      <c r="B59" s="29"/>
      <c r="C59" s="33" t="s">
        <v>21</v>
      </c>
      <c r="D59" s="31">
        <v>1620.98</v>
      </c>
      <c r="E59" s="31">
        <f t="shared" si="3"/>
        <v>40.524500000000003</v>
      </c>
      <c r="F59" s="20">
        <f t="shared" si="0"/>
        <v>191695974.389</v>
      </c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</row>
    <row r="60" spans="1:128" s="6" customFormat="1" ht="15.75" x14ac:dyDescent="0.25">
      <c r="A60" s="30">
        <v>45265</v>
      </c>
      <c r="B60" s="29" t="s">
        <v>82</v>
      </c>
      <c r="C60" s="33" t="s">
        <v>296</v>
      </c>
      <c r="D60" s="31"/>
      <c r="E60" s="31">
        <v>24964.2</v>
      </c>
      <c r="F60" s="20">
        <f t="shared" si="0"/>
        <v>191671010.18900001</v>
      </c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</row>
    <row r="61" spans="1:128" s="6" customFormat="1" ht="15.75" x14ac:dyDescent="0.25">
      <c r="A61" s="30">
        <v>45266</v>
      </c>
      <c r="B61" s="29"/>
      <c r="C61" s="33" t="s">
        <v>20</v>
      </c>
      <c r="D61" s="31">
        <v>37970</v>
      </c>
      <c r="E61" s="31"/>
      <c r="F61" s="20">
        <f t="shared" si="0"/>
        <v>191708980.18900001</v>
      </c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</row>
    <row r="62" spans="1:128" s="6" customFormat="1" ht="15.75" x14ac:dyDescent="0.25">
      <c r="A62" s="30">
        <v>45266</v>
      </c>
      <c r="B62" s="29"/>
      <c r="C62" s="33" t="s">
        <v>21</v>
      </c>
      <c r="D62" s="31">
        <v>486.78</v>
      </c>
      <c r="E62" s="31">
        <f t="shared" si="3"/>
        <v>12.169499999999999</v>
      </c>
      <c r="F62" s="20">
        <f t="shared" si="0"/>
        <v>191709454.79950002</v>
      </c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</row>
    <row r="63" spans="1:128" s="6" customFormat="1" ht="15.75" x14ac:dyDescent="0.25">
      <c r="A63" s="30">
        <v>45266</v>
      </c>
      <c r="B63" s="29"/>
      <c r="C63" s="33" t="s">
        <v>21</v>
      </c>
      <c r="D63" s="31">
        <v>1285.26</v>
      </c>
      <c r="E63" s="31">
        <f t="shared" si="3"/>
        <v>32.131500000000003</v>
      </c>
      <c r="F63" s="20">
        <f t="shared" si="0"/>
        <v>191710707.928</v>
      </c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</row>
    <row r="64" spans="1:128" s="6" customFormat="1" ht="15.75" x14ac:dyDescent="0.25">
      <c r="A64" s="30">
        <v>45266</v>
      </c>
      <c r="B64" s="29"/>
      <c r="C64" s="33" t="s">
        <v>21</v>
      </c>
      <c r="D64" s="31">
        <v>411.6</v>
      </c>
      <c r="E64" s="31">
        <f t="shared" si="3"/>
        <v>10.290000000000001</v>
      </c>
      <c r="F64" s="20">
        <f t="shared" si="0"/>
        <v>191711109.23800001</v>
      </c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</row>
    <row r="65" spans="1:128" s="6" customFormat="1" ht="15.75" x14ac:dyDescent="0.25">
      <c r="A65" s="30">
        <v>45266</v>
      </c>
      <c r="B65" s="29"/>
      <c r="C65" s="33" t="s">
        <v>21</v>
      </c>
      <c r="D65" s="31">
        <v>321.8</v>
      </c>
      <c r="E65" s="31">
        <f t="shared" si="3"/>
        <v>8.0449999999999999</v>
      </c>
      <c r="F65" s="20">
        <f t="shared" si="0"/>
        <v>191711422.99300003</v>
      </c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</row>
    <row r="66" spans="1:128" s="6" customFormat="1" ht="15.75" x14ac:dyDescent="0.25">
      <c r="A66" s="30">
        <v>45266</v>
      </c>
      <c r="B66" s="29"/>
      <c r="C66" s="33" t="s">
        <v>21</v>
      </c>
      <c r="D66" s="31">
        <v>1357.1</v>
      </c>
      <c r="E66" s="31">
        <f t="shared" si="3"/>
        <v>33.927500000000002</v>
      </c>
      <c r="F66" s="20">
        <f t="shared" si="0"/>
        <v>191712746.16550002</v>
      </c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</row>
    <row r="67" spans="1:128" s="6" customFormat="1" ht="15.75" x14ac:dyDescent="0.25">
      <c r="A67" s="30">
        <v>45266</v>
      </c>
      <c r="B67" s="29" t="s">
        <v>83</v>
      </c>
      <c r="C67" s="33" t="s">
        <v>297</v>
      </c>
      <c r="D67" s="31"/>
      <c r="E67" s="31">
        <v>492765</v>
      </c>
      <c r="F67" s="20">
        <f t="shared" si="0"/>
        <v>191219981.16550002</v>
      </c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</row>
    <row r="68" spans="1:128" s="6" customFormat="1" ht="15.75" x14ac:dyDescent="0.25">
      <c r="A68" s="30">
        <v>45266</v>
      </c>
      <c r="B68" s="29" t="s">
        <v>84</v>
      </c>
      <c r="C68" s="33" t="s">
        <v>298</v>
      </c>
      <c r="D68" s="31"/>
      <c r="E68" s="31">
        <v>32097.65</v>
      </c>
      <c r="F68" s="20">
        <f t="shared" si="0"/>
        <v>191187883.51550001</v>
      </c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</row>
    <row r="69" spans="1:128" s="6" customFormat="1" ht="15.75" x14ac:dyDescent="0.25">
      <c r="A69" s="30">
        <v>45266</v>
      </c>
      <c r="B69" s="29" t="s">
        <v>85</v>
      </c>
      <c r="C69" s="33" t="s">
        <v>299</v>
      </c>
      <c r="D69" s="31"/>
      <c r="E69" s="31">
        <v>595349.32999999996</v>
      </c>
      <c r="F69" s="20">
        <f t="shared" si="0"/>
        <v>190592534.1855</v>
      </c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</row>
    <row r="70" spans="1:128" s="6" customFormat="1" ht="15.75" x14ac:dyDescent="0.25">
      <c r="A70" s="30">
        <v>45266</v>
      </c>
      <c r="B70" s="29" t="s">
        <v>86</v>
      </c>
      <c r="C70" s="33" t="s">
        <v>300</v>
      </c>
      <c r="D70" s="31"/>
      <c r="E70" s="31">
        <v>9459.4599999999991</v>
      </c>
      <c r="F70" s="20">
        <f t="shared" si="0"/>
        <v>190583074.72549999</v>
      </c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</row>
    <row r="71" spans="1:128" s="6" customFormat="1" ht="15.75" x14ac:dyDescent="0.25">
      <c r="A71" s="30">
        <v>45266</v>
      </c>
      <c r="B71" s="29" t="s">
        <v>87</v>
      </c>
      <c r="C71" s="33" t="s">
        <v>301</v>
      </c>
      <c r="D71" s="31"/>
      <c r="E71" s="31">
        <v>1051650</v>
      </c>
      <c r="F71" s="20">
        <f t="shared" si="0"/>
        <v>189531424.72549999</v>
      </c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</row>
    <row r="72" spans="1:128" s="6" customFormat="1" ht="15.75" x14ac:dyDescent="0.25">
      <c r="A72" s="30">
        <v>45266</v>
      </c>
      <c r="B72" s="29" t="s">
        <v>88</v>
      </c>
      <c r="C72" s="33" t="s">
        <v>302</v>
      </c>
      <c r="D72" s="31"/>
      <c r="E72" s="31">
        <v>69014.75</v>
      </c>
      <c r="F72" s="20">
        <f t="shared" si="0"/>
        <v>189462409.97549999</v>
      </c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</row>
    <row r="73" spans="1:128" s="6" customFormat="1" ht="15.75" x14ac:dyDescent="0.25">
      <c r="A73" s="30">
        <v>45266</v>
      </c>
      <c r="B73" s="29" t="s">
        <v>89</v>
      </c>
      <c r="C73" s="33" t="s">
        <v>303</v>
      </c>
      <c r="D73" s="31"/>
      <c r="E73" s="31">
        <v>224796.55</v>
      </c>
      <c r="F73" s="20">
        <f t="shared" si="0"/>
        <v>189237613.42549998</v>
      </c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</row>
    <row r="74" spans="1:128" s="6" customFormat="1" ht="30" x14ac:dyDescent="0.25">
      <c r="A74" s="30">
        <v>45266</v>
      </c>
      <c r="B74" s="29" t="s">
        <v>90</v>
      </c>
      <c r="C74" s="33" t="s">
        <v>304</v>
      </c>
      <c r="D74" s="31"/>
      <c r="E74" s="31">
        <v>139285.60999999999</v>
      </c>
      <c r="F74" s="20">
        <f t="shared" si="0"/>
        <v>189098327.81549996</v>
      </c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</row>
    <row r="75" spans="1:128" s="6" customFormat="1" ht="30" x14ac:dyDescent="0.25">
      <c r="A75" s="30">
        <v>45266</v>
      </c>
      <c r="B75" s="29" t="s">
        <v>91</v>
      </c>
      <c r="C75" s="33" t="s">
        <v>305</v>
      </c>
      <c r="D75" s="31"/>
      <c r="E75" s="31">
        <v>430581.98</v>
      </c>
      <c r="F75" s="20">
        <f t="shared" si="0"/>
        <v>188667745.83549997</v>
      </c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</row>
    <row r="76" spans="1:128" s="6" customFormat="1" ht="15.75" x14ac:dyDescent="0.25">
      <c r="A76" s="30">
        <v>45266</v>
      </c>
      <c r="B76" s="29" t="s">
        <v>92</v>
      </c>
      <c r="C76" s="33" t="s">
        <v>306</v>
      </c>
      <c r="D76" s="31"/>
      <c r="E76" s="31">
        <v>367250</v>
      </c>
      <c r="F76" s="20">
        <f t="shared" si="0"/>
        <v>188300495.83549997</v>
      </c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</row>
    <row r="77" spans="1:128" s="6" customFormat="1" ht="15.75" x14ac:dyDescent="0.25">
      <c r="A77" s="30">
        <v>45266</v>
      </c>
      <c r="B77" s="29" t="s">
        <v>93</v>
      </c>
      <c r="C77" s="33" t="s">
        <v>32</v>
      </c>
      <c r="D77" s="31"/>
      <c r="E77" s="31">
        <v>423852</v>
      </c>
      <c r="F77" s="20">
        <f t="shared" si="0"/>
        <v>187876643.83549997</v>
      </c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</row>
    <row r="78" spans="1:128" s="6" customFormat="1" ht="30" x14ac:dyDescent="0.25">
      <c r="A78" s="30">
        <v>45266</v>
      </c>
      <c r="B78" s="29" t="s">
        <v>94</v>
      </c>
      <c r="C78" s="33" t="s">
        <v>307</v>
      </c>
      <c r="D78" s="31"/>
      <c r="E78" s="31">
        <v>83172.5</v>
      </c>
      <c r="F78" s="20">
        <f t="shared" ref="F78:F141" si="4">+F77+D78-E78</f>
        <v>187793471.33549997</v>
      </c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</row>
    <row r="79" spans="1:128" s="6" customFormat="1" ht="15.75" x14ac:dyDescent="0.25">
      <c r="A79" s="30">
        <v>45266</v>
      </c>
      <c r="B79" s="29" t="s">
        <v>95</v>
      </c>
      <c r="C79" s="33" t="s">
        <v>308</v>
      </c>
      <c r="D79" s="31"/>
      <c r="E79" s="31">
        <v>131544.66</v>
      </c>
      <c r="F79" s="20">
        <f t="shared" si="4"/>
        <v>187661926.67549998</v>
      </c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</row>
    <row r="80" spans="1:128" s="6" customFormat="1" ht="15.75" x14ac:dyDescent="0.25">
      <c r="A80" s="30">
        <v>45266</v>
      </c>
      <c r="B80" s="29" t="s">
        <v>96</v>
      </c>
      <c r="C80" s="33" t="s">
        <v>31</v>
      </c>
      <c r="D80" s="31"/>
      <c r="E80" s="31">
        <v>213750</v>
      </c>
      <c r="F80" s="20">
        <f t="shared" si="4"/>
        <v>187448176.67549998</v>
      </c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</row>
    <row r="81" spans="1:128" s="6" customFormat="1" ht="15.75" x14ac:dyDescent="0.25">
      <c r="A81" s="30">
        <v>45266</v>
      </c>
      <c r="B81" s="29" t="s">
        <v>97</v>
      </c>
      <c r="C81" s="33" t="s">
        <v>309</v>
      </c>
      <c r="D81" s="31"/>
      <c r="E81" s="31">
        <v>25843.1</v>
      </c>
      <c r="F81" s="20">
        <f t="shared" si="4"/>
        <v>187422333.57549998</v>
      </c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</row>
    <row r="82" spans="1:128" s="6" customFormat="1" ht="15.75" x14ac:dyDescent="0.25">
      <c r="A82" s="30">
        <v>45267</v>
      </c>
      <c r="B82" s="29"/>
      <c r="C82" s="33" t="s">
        <v>20</v>
      </c>
      <c r="D82" s="31">
        <v>49030</v>
      </c>
      <c r="E82" s="31"/>
      <c r="F82" s="20">
        <f t="shared" si="4"/>
        <v>187471363.57549998</v>
      </c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</row>
    <row r="83" spans="1:128" s="6" customFormat="1" ht="15.75" x14ac:dyDescent="0.25">
      <c r="A83" s="30">
        <v>45267</v>
      </c>
      <c r="B83" s="29"/>
      <c r="C83" s="33" t="s">
        <v>21</v>
      </c>
      <c r="D83" s="31">
        <v>1129.7</v>
      </c>
      <c r="E83" s="31">
        <f t="shared" si="3"/>
        <v>28.242500000000003</v>
      </c>
      <c r="F83" s="20">
        <f t="shared" si="4"/>
        <v>187472465.03299996</v>
      </c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</row>
    <row r="84" spans="1:128" s="6" customFormat="1" ht="15.75" x14ac:dyDescent="0.25">
      <c r="A84" s="30">
        <v>45267</v>
      </c>
      <c r="B84" s="29"/>
      <c r="C84" s="33" t="s">
        <v>21</v>
      </c>
      <c r="D84" s="31">
        <v>700</v>
      </c>
      <c r="E84" s="31">
        <f t="shared" si="3"/>
        <v>17.5</v>
      </c>
      <c r="F84" s="20">
        <f t="shared" si="4"/>
        <v>187473147.53299996</v>
      </c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</row>
    <row r="85" spans="1:128" s="6" customFormat="1" ht="15.75" x14ac:dyDescent="0.25">
      <c r="A85" s="30">
        <v>45267</v>
      </c>
      <c r="B85" s="29"/>
      <c r="C85" s="33" t="s">
        <v>21</v>
      </c>
      <c r="D85" s="31">
        <v>1000</v>
      </c>
      <c r="E85" s="31">
        <f t="shared" si="3"/>
        <v>25</v>
      </c>
      <c r="F85" s="20">
        <f t="shared" si="4"/>
        <v>187474122.53299996</v>
      </c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</row>
    <row r="86" spans="1:128" s="6" customFormat="1" ht="15.75" x14ac:dyDescent="0.25">
      <c r="A86" s="30">
        <v>45267</v>
      </c>
      <c r="B86" s="29"/>
      <c r="C86" s="33" t="s">
        <v>21</v>
      </c>
      <c r="D86" s="31">
        <v>5854.99</v>
      </c>
      <c r="E86" s="31">
        <f t="shared" si="3"/>
        <v>146.37475000000001</v>
      </c>
      <c r="F86" s="20">
        <f t="shared" si="4"/>
        <v>187479831.14824998</v>
      </c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</row>
    <row r="87" spans="1:128" s="6" customFormat="1" ht="15.75" x14ac:dyDescent="0.25">
      <c r="A87" s="30">
        <v>45267</v>
      </c>
      <c r="B87" s="29"/>
      <c r="C87" s="33" t="s">
        <v>77</v>
      </c>
      <c r="D87" s="31">
        <v>775820.26</v>
      </c>
      <c r="E87" s="31"/>
      <c r="F87" s="20">
        <f t="shared" si="4"/>
        <v>188255651.40824997</v>
      </c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</row>
    <row r="88" spans="1:128" s="6" customFormat="1" ht="15.75" x14ac:dyDescent="0.25">
      <c r="A88" s="30">
        <v>45267</v>
      </c>
      <c r="B88" s="29"/>
      <c r="C88" s="33" t="s">
        <v>77</v>
      </c>
      <c r="D88" s="31">
        <v>36100.33</v>
      </c>
      <c r="E88" s="31"/>
      <c r="F88" s="20">
        <f t="shared" si="4"/>
        <v>188291751.73824999</v>
      </c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</row>
    <row r="89" spans="1:128" s="6" customFormat="1" ht="15.75" x14ac:dyDescent="0.25">
      <c r="A89" s="30">
        <v>45267</v>
      </c>
      <c r="B89" s="29"/>
      <c r="C89" s="33" t="s">
        <v>77</v>
      </c>
      <c r="D89" s="31">
        <v>15932.87</v>
      </c>
      <c r="E89" s="32"/>
      <c r="F89" s="20">
        <f t="shared" si="4"/>
        <v>188307684.60824999</v>
      </c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</row>
    <row r="90" spans="1:128" s="6" customFormat="1" ht="30" x14ac:dyDescent="0.25">
      <c r="A90" s="30">
        <v>45267</v>
      </c>
      <c r="B90" s="29" t="s">
        <v>98</v>
      </c>
      <c r="C90" s="33" t="s">
        <v>310</v>
      </c>
      <c r="D90" s="31"/>
      <c r="E90" s="32">
        <v>81966.03</v>
      </c>
      <c r="F90" s="20">
        <f t="shared" si="4"/>
        <v>188225718.57824999</v>
      </c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</row>
    <row r="91" spans="1:128" s="6" customFormat="1" ht="15.75" x14ac:dyDescent="0.25">
      <c r="A91" s="30">
        <v>45267</v>
      </c>
      <c r="B91" s="29" t="s">
        <v>99</v>
      </c>
      <c r="C91" s="33" t="s">
        <v>311</v>
      </c>
      <c r="D91" s="31"/>
      <c r="E91" s="32">
        <v>2935.74</v>
      </c>
      <c r="F91" s="20">
        <f t="shared" si="4"/>
        <v>188222782.83824998</v>
      </c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</row>
    <row r="92" spans="1:128" s="6" customFormat="1" ht="30" x14ac:dyDescent="0.25">
      <c r="A92" s="30">
        <v>45267</v>
      </c>
      <c r="B92" s="29" t="s">
        <v>100</v>
      </c>
      <c r="C92" s="33" t="s">
        <v>312</v>
      </c>
      <c r="D92" s="31"/>
      <c r="E92" s="32">
        <v>270436.76</v>
      </c>
      <c r="F92" s="20">
        <f t="shared" si="4"/>
        <v>187952346.07824999</v>
      </c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</row>
    <row r="93" spans="1:128" s="6" customFormat="1" ht="15.75" x14ac:dyDescent="0.25">
      <c r="A93" s="30">
        <v>45267</v>
      </c>
      <c r="B93" s="29" t="s">
        <v>101</v>
      </c>
      <c r="C93" s="33" t="s">
        <v>313</v>
      </c>
      <c r="D93" s="31"/>
      <c r="E93" s="32">
        <v>2955.69</v>
      </c>
      <c r="F93" s="20">
        <f t="shared" si="4"/>
        <v>187949390.38824999</v>
      </c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</row>
    <row r="94" spans="1:128" s="6" customFormat="1" ht="15.75" x14ac:dyDescent="0.25">
      <c r="A94" s="30">
        <v>45267</v>
      </c>
      <c r="B94" s="29" t="s">
        <v>102</v>
      </c>
      <c r="C94" s="33" t="s">
        <v>314</v>
      </c>
      <c r="D94" s="31"/>
      <c r="E94" s="32">
        <v>209966.69</v>
      </c>
      <c r="F94" s="20">
        <f t="shared" si="4"/>
        <v>187739423.69825</v>
      </c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</row>
    <row r="95" spans="1:128" s="6" customFormat="1" ht="15.75" x14ac:dyDescent="0.25">
      <c r="A95" s="30">
        <v>45267</v>
      </c>
      <c r="B95" s="29" t="s">
        <v>103</v>
      </c>
      <c r="C95" s="33" t="s">
        <v>315</v>
      </c>
      <c r="D95" s="31"/>
      <c r="E95" s="32">
        <v>180235</v>
      </c>
      <c r="F95" s="20">
        <f t="shared" si="4"/>
        <v>187559188.69825</v>
      </c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</row>
    <row r="96" spans="1:128" s="6" customFormat="1" ht="30" x14ac:dyDescent="0.25">
      <c r="A96" s="30">
        <v>45267</v>
      </c>
      <c r="B96" s="29" t="s">
        <v>104</v>
      </c>
      <c r="C96" s="33" t="s">
        <v>316</v>
      </c>
      <c r="D96" s="31"/>
      <c r="E96" s="32">
        <v>1023215</v>
      </c>
      <c r="F96" s="20">
        <f t="shared" si="4"/>
        <v>186535973.69825</v>
      </c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</row>
    <row r="97" spans="1:128" s="6" customFormat="1" ht="15.75" x14ac:dyDescent="0.25">
      <c r="A97" s="30">
        <v>45267</v>
      </c>
      <c r="B97" s="29" t="s">
        <v>105</v>
      </c>
      <c r="C97" s="33" t="s">
        <v>317</v>
      </c>
      <c r="D97" s="31"/>
      <c r="E97" s="32">
        <v>2884.16</v>
      </c>
      <c r="F97" s="20">
        <f t="shared" si="4"/>
        <v>186533089.53825</v>
      </c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</row>
    <row r="98" spans="1:128" s="6" customFormat="1" ht="15.75" x14ac:dyDescent="0.25">
      <c r="A98" s="30">
        <v>45267</v>
      </c>
      <c r="B98" s="29" t="s">
        <v>106</v>
      </c>
      <c r="C98" s="33" t="s">
        <v>318</v>
      </c>
      <c r="D98" s="31"/>
      <c r="E98" s="32">
        <v>261060</v>
      </c>
      <c r="F98" s="20">
        <f t="shared" si="4"/>
        <v>186272029.53825</v>
      </c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</row>
    <row r="99" spans="1:128" s="6" customFormat="1" ht="15.75" x14ac:dyDescent="0.25">
      <c r="A99" s="30">
        <v>45267</v>
      </c>
      <c r="B99" s="29" t="s">
        <v>107</v>
      </c>
      <c r="C99" s="33" t="s">
        <v>319</v>
      </c>
      <c r="D99" s="31"/>
      <c r="E99" s="32">
        <v>199500</v>
      </c>
      <c r="F99" s="20">
        <f t="shared" si="4"/>
        <v>186072529.53825</v>
      </c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</row>
    <row r="100" spans="1:128" s="6" customFormat="1" ht="15.75" x14ac:dyDescent="0.25">
      <c r="A100" s="30">
        <v>45267</v>
      </c>
      <c r="B100" s="29" t="s">
        <v>108</v>
      </c>
      <c r="C100" s="33" t="s">
        <v>320</v>
      </c>
      <c r="D100" s="31"/>
      <c r="E100" s="32">
        <v>17052.5</v>
      </c>
      <c r="F100" s="20">
        <f t="shared" si="4"/>
        <v>186055477.03825</v>
      </c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</row>
    <row r="101" spans="1:128" s="6" customFormat="1" ht="15.75" x14ac:dyDescent="0.25">
      <c r="A101" s="30">
        <v>45267</v>
      </c>
      <c r="B101" s="29" t="s">
        <v>109</v>
      </c>
      <c r="C101" s="33" t="s">
        <v>321</v>
      </c>
      <c r="D101" s="31"/>
      <c r="E101" s="32">
        <v>24690.5</v>
      </c>
      <c r="F101" s="20">
        <f t="shared" si="4"/>
        <v>186030786.53825</v>
      </c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</row>
    <row r="102" spans="1:128" s="6" customFormat="1" ht="30" x14ac:dyDescent="0.25">
      <c r="A102" s="30">
        <v>45267</v>
      </c>
      <c r="B102" s="29" t="s">
        <v>110</v>
      </c>
      <c r="C102" s="33" t="s">
        <v>322</v>
      </c>
      <c r="D102" s="31"/>
      <c r="E102" s="32">
        <v>34311.14</v>
      </c>
      <c r="F102" s="20">
        <f t="shared" si="4"/>
        <v>185996475.39825001</v>
      </c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</row>
    <row r="103" spans="1:128" s="6" customFormat="1" ht="30" x14ac:dyDescent="0.25">
      <c r="A103" s="30">
        <v>45267</v>
      </c>
      <c r="B103" s="29" t="s">
        <v>111</v>
      </c>
      <c r="C103" s="33" t="s">
        <v>323</v>
      </c>
      <c r="D103" s="31"/>
      <c r="E103" s="32">
        <v>163250.79999999999</v>
      </c>
      <c r="F103" s="20">
        <f t="shared" si="4"/>
        <v>185833224.59825</v>
      </c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</row>
    <row r="104" spans="1:128" s="6" customFormat="1" ht="15.75" x14ac:dyDescent="0.25">
      <c r="A104" s="30">
        <v>45267</v>
      </c>
      <c r="B104" s="29" t="s">
        <v>112</v>
      </c>
      <c r="C104" s="33" t="s">
        <v>324</v>
      </c>
      <c r="D104" s="31"/>
      <c r="E104" s="32">
        <v>16850.080000000002</v>
      </c>
      <c r="F104" s="20">
        <f t="shared" si="4"/>
        <v>185816374.51824999</v>
      </c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</row>
    <row r="105" spans="1:128" s="6" customFormat="1" ht="15.75" x14ac:dyDescent="0.25">
      <c r="A105" s="30">
        <v>45267</v>
      </c>
      <c r="B105" s="29" t="s">
        <v>113</v>
      </c>
      <c r="C105" s="33" t="s">
        <v>325</v>
      </c>
      <c r="D105" s="31"/>
      <c r="E105" s="32">
        <v>16637.830000000002</v>
      </c>
      <c r="F105" s="20">
        <f t="shared" si="4"/>
        <v>185799736.68824998</v>
      </c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</row>
    <row r="106" spans="1:128" s="6" customFormat="1" ht="15.75" x14ac:dyDescent="0.25">
      <c r="A106" s="30">
        <v>45267</v>
      </c>
      <c r="B106" s="29" t="s">
        <v>114</v>
      </c>
      <c r="C106" s="33" t="s">
        <v>326</v>
      </c>
      <c r="D106" s="31"/>
      <c r="E106" s="32">
        <v>6260.39</v>
      </c>
      <c r="F106" s="20">
        <f t="shared" si="4"/>
        <v>185793476.29824999</v>
      </c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</row>
    <row r="107" spans="1:128" s="6" customFormat="1" ht="15.75" x14ac:dyDescent="0.25">
      <c r="A107" s="30">
        <v>45267</v>
      </c>
      <c r="B107" s="29" t="s">
        <v>115</v>
      </c>
      <c r="C107" s="33" t="s">
        <v>327</v>
      </c>
      <c r="D107" s="31"/>
      <c r="E107" s="32">
        <v>466640</v>
      </c>
      <c r="F107" s="20">
        <f t="shared" si="4"/>
        <v>185326836.29824999</v>
      </c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</row>
    <row r="108" spans="1:128" s="6" customFormat="1" ht="15.75" x14ac:dyDescent="0.25">
      <c r="A108" s="30">
        <v>45267</v>
      </c>
      <c r="B108" s="29" t="s">
        <v>116</v>
      </c>
      <c r="C108" s="33" t="s">
        <v>328</v>
      </c>
      <c r="D108" s="31"/>
      <c r="E108" s="32">
        <v>1678.32</v>
      </c>
      <c r="F108" s="20">
        <f t="shared" si="4"/>
        <v>185325157.97825</v>
      </c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</row>
    <row r="109" spans="1:128" s="6" customFormat="1" ht="15.75" x14ac:dyDescent="0.25">
      <c r="A109" s="30">
        <v>45267</v>
      </c>
      <c r="B109" s="29" t="s">
        <v>117</v>
      </c>
      <c r="C109" s="33" t="s">
        <v>329</v>
      </c>
      <c r="D109" s="31"/>
      <c r="E109" s="32">
        <v>4626.09</v>
      </c>
      <c r="F109" s="20">
        <f t="shared" si="4"/>
        <v>185320531.88824999</v>
      </c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</row>
    <row r="110" spans="1:128" s="6" customFormat="1" ht="15.75" x14ac:dyDescent="0.25">
      <c r="A110" s="30">
        <v>45267</v>
      </c>
      <c r="B110" s="29" t="s">
        <v>118</v>
      </c>
      <c r="C110" s="33" t="s">
        <v>330</v>
      </c>
      <c r="D110" s="31"/>
      <c r="E110" s="32">
        <v>255888.95</v>
      </c>
      <c r="F110" s="20">
        <f t="shared" si="4"/>
        <v>185064642.93825001</v>
      </c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</row>
    <row r="111" spans="1:128" s="6" customFormat="1" ht="15.75" x14ac:dyDescent="0.25">
      <c r="A111" s="30">
        <v>45267</v>
      </c>
      <c r="B111" s="29" t="s">
        <v>119</v>
      </c>
      <c r="C111" s="33" t="s">
        <v>331</v>
      </c>
      <c r="D111" s="31"/>
      <c r="E111" s="32">
        <v>156849.75</v>
      </c>
      <c r="F111" s="20">
        <f t="shared" si="4"/>
        <v>184907793.18825001</v>
      </c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</row>
    <row r="112" spans="1:128" s="6" customFormat="1" ht="15.75" x14ac:dyDescent="0.25">
      <c r="A112" s="30">
        <v>45267</v>
      </c>
      <c r="B112" s="29" t="s">
        <v>120</v>
      </c>
      <c r="C112" s="33" t="s">
        <v>28</v>
      </c>
      <c r="D112" s="31">
        <v>163250.79999999999</v>
      </c>
      <c r="E112" s="32"/>
      <c r="F112" s="20">
        <f t="shared" si="4"/>
        <v>185071043.98825002</v>
      </c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</row>
    <row r="113" spans="1:128" s="6" customFormat="1" ht="15.75" x14ac:dyDescent="0.25">
      <c r="A113" s="30">
        <v>45267</v>
      </c>
      <c r="B113" s="29" t="s">
        <v>29</v>
      </c>
      <c r="C113" s="33" t="s">
        <v>28</v>
      </c>
      <c r="D113" s="31">
        <v>21622.69</v>
      </c>
      <c r="E113" s="32"/>
      <c r="F113" s="20">
        <f t="shared" si="4"/>
        <v>185092666.67825001</v>
      </c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</row>
    <row r="114" spans="1:128" s="6" customFormat="1" ht="15.75" x14ac:dyDescent="0.25">
      <c r="A114" s="30">
        <v>45150</v>
      </c>
      <c r="B114" s="29" t="s">
        <v>121</v>
      </c>
      <c r="C114" s="33" t="s">
        <v>332</v>
      </c>
      <c r="D114" s="31"/>
      <c r="E114" s="32">
        <v>26932.5</v>
      </c>
      <c r="F114" s="20">
        <f t="shared" si="4"/>
        <v>185065734.17825001</v>
      </c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</row>
    <row r="115" spans="1:128" s="6" customFormat="1" ht="15.75" x14ac:dyDescent="0.25">
      <c r="A115" s="30">
        <v>45150</v>
      </c>
      <c r="B115" s="29" t="s">
        <v>122</v>
      </c>
      <c r="C115" s="33" t="s">
        <v>333</v>
      </c>
      <c r="D115" s="31"/>
      <c r="E115" s="32">
        <v>81904.100000000006</v>
      </c>
      <c r="F115" s="20">
        <f t="shared" si="4"/>
        <v>184983830.07825002</v>
      </c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</row>
    <row r="116" spans="1:128" s="6" customFormat="1" ht="15.75" x14ac:dyDescent="0.25">
      <c r="A116" s="30">
        <v>45150</v>
      </c>
      <c r="B116" s="29" t="s">
        <v>123</v>
      </c>
      <c r="C116" s="33" t="s">
        <v>334</v>
      </c>
      <c r="D116" s="31"/>
      <c r="E116" s="32">
        <v>100842.33</v>
      </c>
      <c r="F116" s="20">
        <f t="shared" si="4"/>
        <v>184882987.74825001</v>
      </c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</row>
    <row r="117" spans="1:128" s="6" customFormat="1" ht="15.75" x14ac:dyDescent="0.25">
      <c r="A117" s="30">
        <v>45150</v>
      </c>
      <c r="B117" s="29" t="s">
        <v>124</v>
      </c>
      <c r="C117" s="33" t="s">
        <v>335</v>
      </c>
      <c r="D117" s="31"/>
      <c r="E117" s="32">
        <v>4149.47</v>
      </c>
      <c r="F117" s="20">
        <f t="shared" si="4"/>
        <v>184878838.27825001</v>
      </c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</row>
    <row r="118" spans="1:128" s="6" customFormat="1" ht="15.75" x14ac:dyDescent="0.25">
      <c r="A118" s="30">
        <v>45150</v>
      </c>
      <c r="B118" s="29" t="s">
        <v>125</v>
      </c>
      <c r="C118" s="33" t="s">
        <v>336</v>
      </c>
      <c r="D118" s="31"/>
      <c r="E118" s="32">
        <v>275666.75</v>
      </c>
      <c r="F118" s="20">
        <f t="shared" si="4"/>
        <v>184603171.52825001</v>
      </c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</row>
    <row r="119" spans="1:128" s="6" customFormat="1" ht="15.75" x14ac:dyDescent="0.25">
      <c r="A119" s="30">
        <v>45150</v>
      </c>
      <c r="B119" s="29" t="s">
        <v>126</v>
      </c>
      <c r="C119" s="33" t="s">
        <v>337</v>
      </c>
      <c r="D119" s="31"/>
      <c r="E119" s="32">
        <v>97733.02</v>
      </c>
      <c r="F119" s="20">
        <f t="shared" si="4"/>
        <v>184505438.50825</v>
      </c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</row>
    <row r="120" spans="1:128" s="6" customFormat="1" ht="15.75" x14ac:dyDescent="0.25">
      <c r="A120" s="30">
        <v>45150</v>
      </c>
      <c r="B120" s="29" t="s">
        <v>127</v>
      </c>
      <c r="C120" s="33" t="s">
        <v>338</v>
      </c>
      <c r="D120" s="31"/>
      <c r="E120" s="32">
        <v>27949</v>
      </c>
      <c r="F120" s="20">
        <f t="shared" si="4"/>
        <v>184477489.50825</v>
      </c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</row>
    <row r="121" spans="1:128" s="6" customFormat="1" ht="15.75" x14ac:dyDescent="0.25">
      <c r="A121" s="30">
        <v>45150</v>
      </c>
      <c r="B121" s="29" t="s">
        <v>128</v>
      </c>
      <c r="C121" s="33" t="s">
        <v>339</v>
      </c>
      <c r="D121" s="31"/>
      <c r="E121" s="32">
        <v>26975.25</v>
      </c>
      <c r="F121" s="20">
        <f t="shared" si="4"/>
        <v>184450514.25825</v>
      </c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</row>
    <row r="122" spans="1:128" s="6" customFormat="1" ht="15.75" x14ac:dyDescent="0.25">
      <c r="A122" s="30">
        <v>45150</v>
      </c>
      <c r="B122" s="29" t="s">
        <v>129</v>
      </c>
      <c r="C122" s="33" t="s">
        <v>340</v>
      </c>
      <c r="D122" s="31"/>
      <c r="E122" s="32">
        <v>29678</v>
      </c>
      <c r="F122" s="20">
        <f t="shared" si="4"/>
        <v>184420836.25825</v>
      </c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</row>
    <row r="123" spans="1:128" s="6" customFormat="1" ht="30" x14ac:dyDescent="0.25">
      <c r="A123" s="30">
        <v>45150</v>
      </c>
      <c r="B123" s="29" t="s">
        <v>130</v>
      </c>
      <c r="C123" s="33" t="s">
        <v>341</v>
      </c>
      <c r="D123" s="31"/>
      <c r="E123" s="32">
        <v>22424.84</v>
      </c>
      <c r="F123" s="20">
        <f t="shared" si="4"/>
        <v>184398411.41824999</v>
      </c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</row>
    <row r="124" spans="1:128" s="6" customFormat="1" ht="30" x14ac:dyDescent="0.25">
      <c r="A124" s="30">
        <v>45150</v>
      </c>
      <c r="B124" s="29" t="s">
        <v>131</v>
      </c>
      <c r="C124" s="33" t="s">
        <v>342</v>
      </c>
      <c r="D124" s="31"/>
      <c r="E124" s="32">
        <v>108553.42</v>
      </c>
      <c r="F124" s="20">
        <f t="shared" si="4"/>
        <v>184289857.99825001</v>
      </c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</row>
    <row r="125" spans="1:128" s="6" customFormat="1" ht="15.75" x14ac:dyDescent="0.25">
      <c r="A125" s="30">
        <v>45150</v>
      </c>
      <c r="B125" s="29" t="s">
        <v>132</v>
      </c>
      <c r="C125" s="33" t="s">
        <v>343</v>
      </c>
      <c r="D125" s="31"/>
      <c r="E125" s="32">
        <v>92060.84</v>
      </c>
      <c r="F125" s="20">
        <f t="shared" si="4"/>
        <v>184197797.15825</v>
      </c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</row>
    <row r="126" spans="1:128" s="6" customFormat="1" ht="15.75" x14ac:dyDescent="0.25">
      <c r="A126" s="30">
        <v>45150</v>
      </c>
      <c r="B126" s="29" t="s">
        <v>133</v>
      </c>
      <c r="C126" s="33" t="s">
        <v>344</v>
      </c>
      <c r="D126" s="31"/>
      <c r="E126" s="32">
        <v>31820.799999999999</v>
      </c>
      <c r="F126" s="20">
        <f t="shared" si="4"/>
        <v>184165976.35824999</v>
      </c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</row>
    <row r="127" spans="1:128" s="6" customFormat="1" ht="15.75" x14ac:dyDescent="0.25">
      <c r="A127" s="30">
        <v>45150</v>
      </c>
      <c r="B127" s="29" t="s">
        <v>134</v>
      </c>
      <c r="C127" s="33" t="s">
        <v>345</v>
      </c>
      <c r="D127" s="31"/>
      <c r="E127" s="32">
        <v>292125</v>
      </c>
      <c r="F127" s="20">
        <f t="shared" si="4"/>
        <v>183873851.35824999</v>
      </c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</row>
    <row r="128" spans="1:128" s="6" customFormat="1" ht="15.75" x14ac:dyDescent="0.25">
      <c r="A128" s="30">
        <v>45211</v>
      </c>
      <c r="B128" s="29"/>
      <c r="C128" s="33" t="s">
        <v>20</v>
      </c>
      <c r="D128" s="31">
        <v>219455</v>
      </c>
      <c r="E128" s="32"/>
      <c r="F128" s="20">
        <f t="shared" si="4"/>
        <v>184093306.35824999</v>
      </c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</row>
    <row r="129" spans="1:128" s="6" customFormat="1" ht="15.75" x14ac:dyDescent="0.25">
      <c r="A129" s="30">
        <v>45211</v>
      </c>
      <c r="B129" s="29"/>
      <c r="C129" s="33" t="s">
        <v>21</v>
      </c>
      <c r="D129" s="31">
        <v>200</v>
      </c>
      <c r="E129" s="32">
        <f t="shared" si="3"/>
        <v>5</v>
      </c>
      <c r="F129" s="20">
        <f t="shared" si="4"/>
        <v>184093501.35824999</v>
      </c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</row>
    <row r="130" spans="1:128" s="6" customFormat="1" ht="15.75" x14ac:dyDescent="0.25">
      <c r="A130" s="30">
        <v>45211</v>
      </c>
      <c r="B130" s="29"/>
      <c r="C130" s="33" t="s">
        <v>21</v>
      </c>
      <c r="D130" s="31">
        <v>18138.68</v>
      </c>
      <c r="E130" s="32">
        <f t="shared" si="3"/>
        <v>453.46700000000004</v>
      </c>
      <c r="F130" s="20">
        <f t="shared" si="4"/>
        <v>184111186.57124999</v>
      </c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</row>
    <row r="131" spans="1:128" s="6" customFormat="1" ht="15.75" x14ac:dyDescent="0.25">
      <c r="A131" s="30">
        <v>45211</v>
      </c>
      <c r="B131" s="29"/>
      <c r="C131" s="33" t="s">
        <v>21</v>
      </c>
      <c r="D131" s="31">
        <v>15500</v>
      </c>
      <c r="E131" s="32">
        <f t="shared" si="3"/>
        <v>387.5</v>
      </c>
      <c r="F131" s="20">
        <f t="shared" si="4"/>
        <v>184126299.07124999</v>
      </c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</row>
    <row r="132" spans="1:128" s="6" customFormat="1" ht="15.75" x14ac:dyDescent="0.25">
      <c r="A132" s="30">
        <v>45211</v>
      </c>
      <c r="B132" s="29"/>
      <c r="C132" s="33" t="s">
        <v>21</v>
      </c>
      <c r="D132" s="31">
        <v>150</v>
      </c>
      <c r="E132" s="32">
        <f t="shared" si="3"/>
        <v>3.75</v>
      </c>
      <c r="F132" s="20">
        <f t="shared" si="4"/>
        <v>184126445.32124999</v>
      </c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</row>
    <row r="133" spans="1:128" s="6" customFormat="1" ht="15.75" x14ac:dyDescent="0.25">
      <c r="A133" s="30">
        <v>45211</v>
      </c>
      <c r="B133" s="29"/>
      <c r="C133" s="33" t="s">
        <v>21</v>
      </c>
      <c r="D133" s="31">
        <v>314.2</v>
      </c>
      <c r="E133" s="32">
        <f t="shared" si="3"/>
        <v>7.8550000000000004</v>
      </c>
      <c r="F133" s="20">
        <f t="shared" si="4"/>
        <v>184126751.66624999</v>
      </c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</row>
    <row r="134" spans="1:128" s="6" customFormat="1" ht="15.75" x14ac:dyDescent="0.25">
      <c r="A134" s="30">
        <v>45242</v>
      </c>
      <c r="B134" s="29"/>
      <c r="C134" s="33" t="s">
        <v>20</v>
      </c>
      <c r="D134" s="31">
        <v>33106</v>
      </c>
      <c r="E134" s="32"/>
      <c r="F134" s="20">
        <f t="shared" si="4"/>
        <v>184159857.66624999</v>
      </c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</row>
    <row r="135" spans="1:128" s="6" customFormat="1" ht="15.75" x14ac:dyDescent="0.25">
      <c r="A135" s="30">
        <v>45242</v>
      </c>
      <c r="B135" s="29"/>
      <c r="C135" s="33" t="s">
        <v>21</v>
      </c>
      <c r="D135" s="31">
        <v>4786.3999999999996</v>
      </c>
      <c r="E135" s="32">
        <f t="shared" si="3"/>
        <v>119.66</v>
      </c>
      <c r="F135" s="20">
        <f t="shared" si="4"/>
        <v>184164524.40625</v>
      </c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</row>
    <row r="136" spans="1:128" s="6" customFormat="1" ht="15.75" x14ac:dyDescent="0.25">
      <c r="A136" s="30">
        <v>45242</v>
      </c>
      <c r="B136" s="29"/>
      <c r="C136" s="33" t="s">
        <v>21</v>
      </c>
      <c r="D136" s="31">
        <v>142.12</v>
      </c>
      <c r="E136" s="32">
        <f t="shared" si="3"/>
        <v>3.5530000000000004</v>
      </c>
      <c r="F136" s="20">
        <f t="shared" si="4"/>
        <v>184164662.97325</v>
      </c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</row>
    <row r="137" spans="1:128" s="6" customFormat="1" ht="15.75" x14ac:dyDescent="0.25">
      <c r="A137" s="30">
        <v>45242</v>
      </c>
      <c r="B137" s="29"/>
      <c r="C137" s="33" t="s">
        <v>21</v>
      </c>
      <c r="D137" s="31">
        <v>300</v>
      </c>
      <c r="E137" s="32">
        <f t="shared" si="3"/>
        <v>7.5</v>
      </c>
      <c r="F137" s="20">
        <f t="shared" si="4"/>
        <v>184164955.47325</v>
      </c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</row>
    <row r="138" spans="1:128" s="6" customFormat="1" ht="15.75" x14ac:dyDescent="0.25">
      <c r="A138" s="30">
        <v>45242</v>
      </c>
      <c r="B138" s="29"/>
      <c r="C138" s="33" t="s">
        <v>77</v>
      </c>
      <c r="D138" s="31">
        <v>1127120.75</v>
      </c>
      <c r="E138" s="32"/>
      <c r="F138" s="20">
        <f t="shared" si="4"/>
        <v>185292076.22325</v>
      </c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</row>
    <row r="139" spans="1:128" s="6" customFormat="1" ht="15.75" x14ac:dyDescent="0.25">
      <c r="A139" s="30">
        <v>45242</v>
      </c>
      <c r="B139" s="29"/>
      <c r="C139" s="33" t="s">
        <v>77</v>
      </c>
      <c r="D139" s="31">
        <v>12930.59</v>
      </c>
      <c r="E139" s="32"/>
      <c r="F139" s="20">
        <f t="shared" si="4"/>
        <v>185305006.81325001</v>
      </c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</row>
    <row r="140" spans="1:128" s="6" customFormat="1" ht="60" x14ac:dyDescent="0.25">
      <c r="A140" s="30">
        <v>45242</v>
      </c>
      <c r="B140" s="29" t="s">
        <v>135</v>
      </c>
      <c r="C140" s="33" t="s">
        <v>346</v>
      </c>
      <c r="D140" s="31"/>
      <c r="E140" s="32">
        <v>147001.1</v>
      </c>
      <c r="F140" s="20">
        <f t="shared" si="4"/>
        <v>185158005.71325001</v>
      </c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</row>
    <row r="141" spans="1:128" s="6" customFormat="1" ht="15.75" x14ac:dyDescent="0.25">
      <c r="A141" s="30">
        <v>45272</v>
      </c>
      <c r="B141" s="29"/>
      <c r="C141" s="33" t="s">
        <v>20</v>
      </c>
      <c r="D141" s="31">
        <v>50868</v>
      </c>
      <c r="E141" s="32"/>
      <c r="F141" s="20">
        <f t="shared" si="4"/>
        <v>185208873.71325001</v>
      </c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</row>
    <row r="142" spans="1:128" s="6" customFormat="1" ht="15.75" x14ac:dyDescent="0.25">
      <c r="A142" s="30">
        <v>45272</v>
      </c>
      <c r="B142" s="29"/>
      <c r="C142" s="33" t="s">
        <v>21</v>
      </c>
      <c r="D142" s="31">
        <v>250</v>
      </c>
      <c r="E142" s="32">
        <f>+D142*0.025</f>
        <v>6.25</v>
      </c>
      <c r="F142" s="20">
        <f t="shared" ref="F142:F205" si="5">+F141+D142-E142</f>
        <v>185209117.46325001</v>
      </c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</row>
    <row r="143" spans="1:128" s="6" customFormat="1" ht="15.75" x14ac:dyDescent="0.25">
      <c r="A143" s="30">
        <v>45272</v>
      </c>
      <c r="B143" s="29"/>
      <c r="C143" s="33" t="s">
        <v>21</v>
      </c>
      <c r="D143" s="31">
        <v>700</v>
      </c>
      <c r="E143" s="32">
        <f t="shared" ref="E143:E145" si="6">+D143*0.025</f>
        <v>17.5</v>
      </c>
      <c r="F143" s="20">
        <f t="shared" si="5"/>
        <v>185209799.96325001</v>
      </c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</row>
    <row r="144" spans="1:128" s="6" customFormat="1" ht="15.75" x14ac:dyDescent="0.25">
      <c r="A144" s="30">
        <v>45272</v>
      </c>
      <c r="B144" s="29"/>
      <c r="C144" s="33" t="s">
        <v>21</v>
      </c>
      <c r="D144" s="31">
        <v>1256.96</v>
      </c>
      <c r="E144" s="32">
        <f t="shared" si="6"/>
        <v>31.424000000000003</v>
      </c>
      <c r="F144" s="20">
        <f t="shared" si="5"/>
        <v>185211025.49925002</v>
      </c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</row>
    <row r="145" spans="1:128" s="6" customFormat="1" ht="15.75" x14ac:dyDescent="0.25">
      <c r="A145" s="30">
        <v>45272</v>
      </c>
      <c r="B145" s="29"/>
      <c r="C145" s="33" t="s">
        <v>21</v>
      </c>
      <c r="D145" s="31">
        <v>2507.92</v>
      </c>
      <c r="E145" s="32">
        <f t="shared" si="6"/>
        <v>62.698000000000008</v>
      </c>
      <c r="F145" s="20">
        <f t="shared" si="5"/>
        <v>185213470.72125</v>
      </c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</row>
    <row r="146" spans="1:128" s="6" customFormat="1" ht="15.75" x14ac:dyDescent="0.25">
      <c r="A146" s="30">
        <v>45272</v>
      </c>
      <c r="B146" s="29"/>
      <c r="C146" s="33" t="s">
        <v>77</v>
      </c>
      <c r="D146" s="31">
        <v>50000</v>
      </c>
      <c r="E146" s="32"/>
      <c r="F146" s="20">
        <f t="shared" si="5"/>
        <v>185263470.72125</v>
      </c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</row>
    <row r="147" spans="1:128" s="6" customFormat="1" ht="15.75" x14ac:dyDescent="0.25">
      <c r="A147" s="30">
        <v>45272</v>
      </c>
      <c r="B147" s="29" t="s">
        <v>136</v>
      </c>
      <c r="C147" s="33" t="s">
        <v>347</v>
      </c>
      <c r="D147" s="31"/>
      <c r="E147" s="32">
        <v>22424.84</v>
      </c>
      <c r="F147" s="20">
        <f t="shared" si="5"/>
        <v>185241045.88124999</v>
      </c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</row>
    <row r="148" spans="1:128" s="6" customFormat="1" ht="45" x14ac:dyDescent="0.25">
      <c r="A148" s="30">
        <v>45272</v>
      </c>
      <c r="B148" s="29" t="s">
        <v>137</v>
      </c>
      <c r="C148" s="33" t="s">
        <v>348</v>
      </c>
      <c r="D148" s="31"/>
      <c r="E148" s="32">
        <v>94946.8</v>
      </c>
      <c r="F148" s="20">
        <f t="shared" si="5"/>
        <v>185146099.08124998</v>
      </c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</row>
    <row r="149" spans="1:128" s="6" customFormat="1" ht="30" x14ac:dyDescent="0.25">
      <c r="A149" s="30">
        <v>45272</v>
      </c>
      <c r="B149" s="29" t="s">
        <v>138</v>
      </c>
      <c r="C149" s="33" t="s">
        <v>349</v>
      </c>
      <c r="D149" s="31"/>
      <c r="E149" s="32">
        <v>21622.69</v>
      </c>
      <c r="F149" s="20">
        <f t="shared" si="5"/>
        <v>185124476.39124998</v>
      </c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</row>
    <row r="150" spans="1:128" s="6" customFormat="1" ht="30" x14ac:dyDescent="0.25">
      <c r="A150" s="30">
        <v>45272</v>
      </c>
      <c r="B150" s="29" t="s">
        <v>139</v>
      </c>
      <c r="C150" s="33" t="s">
        <v>350</v>
      </c>
      <c r="D150" s="31"/>
      <c r="E150" s="32">
        <v>112104.58</v>
      </c>
      <c r="F150" s="20">
        <f t="shared" si="5"/>
        <v>185012371.81124997</v>
      </c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</row>
    <row r="151" spans="1:128" s="6" customFormat="1" ht="15.75" x14ac:dyDescent="0.25">
      <c r="A151" s="30">
        <v>45272</v>
      </c>
      <c r="B151" s="29" t="s">
        <v>140</v>
      </c>
      <c r="C151" s="33" t="s">
        <v>351</v>
      </c>
      <c r="D151" s="31"/>
      <c r="E151" s="32">
        <v>263978.17</v>
      </c>
      <c r="F151" s="20">
        <f t="shared" si="5"/>
        <v>184748393.64124998</v>
      </c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</row>
    <row r="152" spans="1:128" s="6" customFormat="1" ht="15.75" x14ac:dyDescent="0.25">
      <c r="A152" s="30">
        <v>45272</v>
      </c>
      <c r="B152" s="29" t="s">
        <v>141</v>
      </c>
      <c r="C152" s="33" t="s">
        <v>352</v>
      </c>
      <c r="D152" s="31"/>
      <c r="E152" s="32">
        <v>295010.63</v>
      </c>
      <c r="F152" s="20">
        <f t="shared" si="5"/>
        <v>184453383.01124999</v>
      </c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</row>
    <row r="153" spans="1:128" s="6" customFormat="1" ht="15.75" x14ac:dyDescent="0.25">
      <c r="A153" s="30">
        <v>45272</v>
      </c>
      <c r="B153" s="29" t="s">
        <v>142</v>
      </c>
      <c r="C153" s="33" t="s">
        <v>353</v>
      </c>
      <c r="D153" s="31"/>
      <c r="E153" s="32">
        <v>3823.76</v>
      </c>
      <c r="F153" s="20">
        <f t="shared" si="5"/>
        <v>184449559.25125</v>
      </c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</row>
    <row r="154" spans="1:128" s="6" customFormat="1" ht="15.75" x14ac:dyDescent="0.25">
      <c r="A154" s="30">
        <v>45272</v>
      </c>
      <c r="B154" s="29" t="s">
        <v>143</v>
      </c>
      <c r="C154" s="33" t="s">
        <v>354</v>
      </c>
      <c r="D154" s="31"/>
      <c r="E154" s="32">
        <v>12096.56</v>
      </c>
      <c r="F154" s="20">
        <f t="shared" si="5"/>
        <v>184437462.69125</v>
      </c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</row>
    <row r="155" spans="1:128" s="6" customFormat="1" ht="30" x14ac:dyDescent="0.25">
      <c r="A155" s="30">
        <v>45272</v>
      </c>
      <c r="B155" s="29" t="s">
        <v>144</v>
      </c>
      <c r="C155" s="33" t="s">
        <v>355</v>
      </c>
      <c r="D155" s="31"/>
      <c r="E155" s="32">
        <v>61530.93</v>
      </c>
      <c r="F155" s="20">
        <f t="shared" si="5"/>
        <v>184375931.76124999</v>
      </c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</row>
    <row r="156" spans="1:128" s="6" customFormat="1" ht="15.75" x14ac:dyDescent="0.25">
      <c r="A156" s="30">
        <v>45272</v>
      </c>
      <c r="B156" s="29" t="s">
        <v>145</v>
      </c>
      <c r="C156" s="33" t="s">
        <v>356</v>
      </c>
      <c r="D156" s="31"/>
      <c r="E156" s="32">
        <v>32927.949999999997</v>
      </c>
      <c r="F156" s="20">
        <f t="shared" si="5"/>
        <v>184343003.81125</v>
      </c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</row>
    <row r="157" spans="1:128" s="6" customFormat="1" ht="15.75" x14ac:dyDescent="0.25">
      <c r="A157" s="30">
        <v>45272</v>
      </c>
      <c r="B157" s="29" t="s">
        <v>146</v>
      </c>
      <c r="C157" s="33" t="s">
        <v>357</v>
      </c>
      <c r="D157" s="31"/>
      <c r="E157" s="32">
        <v>83546.55</v>
      </c>
      <c r="F157" s="20">
        <f t="shared" si="5"/>
        <v>184259457.26124999</v>
      </c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</row>
    <row r="158" spans="1:128" s="6" customFormat="1" ht="15.75" x14ac:dyDescent="0.25">
      <c r="A158" s="30">
        <v>45272</v>
      </c>
      <c r="B158" s="29" t="s">
        <v>147</v>
      </c>
      <c r="C158" s="33" t="s">
        <v>358</v>
      </c>
      <c r="D158" s="31"/>
      <c r="E158" s="32">
        <v>2071</v>
      </c>
      <c r="F158" s="20">
        <f t="shared" si="5"/>
        <v>184257386.26124999</v>
      </c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</row>
    <row r="159" spans="1:128" s="6" customFormat="1" ht="15.75" x14ac:dyDescent="0.25">
      <c r="A159" s="30">
        <v>45272</v>
      </c>
      <c r="B159" s="29" t="s">
        <v>148</v>
      </c>
      <c r="C159" s="33" t="s">
        <v>359</v>
      </c>
      <c r="D159" s="31"/>
      <c r="E159" s="32">
        <v>302812.5</v>
      </c>
      <c r="F159" s="20">
        <f t="shared" si="5"/>
        <v>183954573.76124999</v>
      </c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</row>
    <row r="160" spans="1:128" s="6" customFormat="1" ht="15.75" x14ac:dyDescent="0.25">
      <c r="A160" s="30">
        <v>45272</v>
      </c>
      <c r="B160" s="29" t="s">
        <v>149</v>
      </c>
      <c r="C160" s="33" t="s">
        <v>360</v>
      </c>
      <c r="D160" s="31"/>
      <c r="E160" s="32">
        <v>27312.5</v>
      </c>
      <c r="F160" s="20">
        <f t="shared" si="5"/>
        <v>183927261.26124999</v>
      </c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</row>
    <row r="161" spans="1:128" s="6" customFormat="1" ht="15.75" x14ac:dyDescent="0.25">
      <c r="A161" s="30">
        <v>45272</v>
      </c>
      <c r="B161" s="29" t="s">
        <v>150</v>
      </c>
      <c r="C161" s="33" t="s">
        <v>361</v>
      </c>
      <c r="D161" s="31"/>
      <c r="E161" s="32">
        <v>160347</v>
      </c>
      <c r="F161" s="20">
        <f t="shared" si="5"/>
        <v>183766914.26124999</v>
      </c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</row>
    <row r="162" spans="1:128" s="6" customFormat="1" ht="15.75" x14ac:dyDescent="0.25">
      <c r="A162" s="30">
        <v>45272</v>
      </c>
      <c r="B162" s="29" t="s">
        <v>151</v>
      </c>
      <c r="C162" s="33" t="s">
        <v>362</v>
      </c>
      <c r="D162" s="31"/>
      <c r="E162" s="32">
        <v>106050</v>
      </c>
      <c r="F162" s="20">
        <f t="shared" si="5"/>
        <v>183660864.26124999</v>
      </c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</row>
    <row r="163" spans="1:128" s="6" customFormat="1" ht="15.75" x14ac:dyDescent="0.25">
      <c r="A163" s="30">
        <v>45272</v>
      </c>
      <c r="B163" s="29" t="s">
        <v>152</v>
      </c>
      <c r="C163" s="33" t="s">
        <v>363</v>
      </c>
      <c r="D163" s="31"/>
      <c r="E163" s="32">
        <v>6840</v>
      </c>
      <c r="F163" s="20">
        <f t="shared" si="5"/>
        <v>183654024.26124999</v>
      </c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</row>
    <row r="164" spans="1:128" s="6" customFormat="1" ht="15.75" x14ac:dyDescent="0.25">
      <c r="A164" s="30">
        <v>45272</v>
      </c>
      <c r="B164" s="29" t="s">
        <v>153</v>
      </c>
      <c r="C164" s="33" t="s">
        <v>364</v>
      </c>
      <c r="D164" s="31"/>
      <c r="E164" s="32">
        <v>64457.5</v>
      </c>
      <c r="F164" s="20">
        <f t="shared" si="5"/>
        <v>183589566.76124999</v>
      </c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</row>
    <row r="165" spans="1:128" s="6" customFormat="1" ht="45" x14ac:dyDescent="0.25">
      <c r="A165" s="30">
        <v>45272</v>
      </c>
      <c r="B165" s="29" t="s">
        <v>154</v>
      </c>
      <c r="C165" s="33" t="s">
        <v>365</v>
      </c>
      <c r="D165" s="31"/>
      <c r="E165" s="32">
        <v>32775</v>
      </c>
      <c r="F165" s="20">
        <f t="shared" si="5"/>
        <v>183556791.76124999</v>
      </c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</row>
    <row r="166" spans="1:128" s="6" customFormat="1" ht="15.75" x14ac:dyDescent="0.25">
      <c r="A166" s="30">
        <v>45272</v>
      </c>
      <c r="B166" s="29" t="s">
        <v>155</v>
      </c>
      <c r="C166" s="33" t="s">
        <v>366</v>
      </c>
      <c r="D166" s="31"/>
      <c r="E166" s="32">
        <v>741400.37</v>
      </c>
      <c r="F166" s="20">
        <f t="shared" si="5"/>
        <v>182815391.39124998</v>
      </c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</row>
    <row r="167" spans="1:128" s="6" customFormat="1" ht="30" x14ac:dyDescent="0.25">
      <c r="A167" s="30">
        <v>45272</v>
      </c>
      <c r="B167" s="29" t="s">
        <v>156</v>
      </c>
      <c r="C167" s="33" t="s">
        <v>367</v>
      </c>
      <c r="D167" s="31"/>
      <c r="E167" s="32">
        <v>54969.54</v>
      </c>
      <c r="F167" s="20">
        <f t="shared" si="5"/>
        <v>182760421.85124999</v>
      </c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</row>
    <row r="168" spans="1:128" s="6" customFormat="1" ht="15.75" x14ac:dyDescent="0.25">
      <c r="A168" s="30">
        <v>45272</v>
      </c>
      <c r="B168" s="29" t="s">
        <v>157</v>
      </c>
      <c r="C168" s="33" t="s">
        <v>368</v>
      </c>
      <c r="D168" s="31"/>
      <c r="E168" s="32">
        <v>60500</v>
      </c>
      <c r="F168" s="20">
        <f t="shared" si="5"/>
        <v>182699921.85124999</v>
      </c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</row>
    <row r="169" spans="1:128" s="6" customFormat="1" ht="30" x14ac:dyDescent="0.25">
      <c r="A169" s="30">
        <v>45272</v>
      </c>
      <c r="B169" s="29" t="s">
        <v>158</v>
      </c>
      <c r="C169" s="33" t="s">
        <v>369</v>
      </c>
      <c r="D169" s="31"/>
      <c r="E169" s="32">
        <v>18427.5</v>
      </c>
      <c r="F169" s="20">
        <f t="shared" si="5"/>
        <v>182681494.35124999</v>
      </c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</row>
    <row r="170" spans="1:128" s="6" customFormat="1" ht="30" x14ac:dyDescent="0.25">
      <c r="A170" s="30">
        <v>45272</v>
      </c>
      <c r="B170" s="29" t="s">
        <v>159</v>
      </c>
      <c r="C170" s="33" t="s">
        <v>370</v>
      </c>
      <c r="D170" s="31"/>
      <c r="E170" s="32">
        <v>45789.11</v>
      </c>
      <c r="F170" s="20">
        <f t="shared" si="5"/>
        <v>182635705.24124998</v>
      </c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</row>
    <row r="171" spans="1:128" s="6" customFormat="1" ht="30" x14ac:dyDescent="0.25">
      <c r="A171" s="30">
        <v>45272</v>
      </c>
      <c r="B171" s="29" t="s">
        <v>160</v>
      </c>
      <c r="C171" s="33" t="s">
        <v>371</v>
      </c>
      <c r="D171" s="31"/>
      <c r="E171" s="32">
        <v>864340.86</v>
      </c>
      <c r="F171" s="20">
        <f t="shared" si="5"/>
        <v>181771364.38124996</v>
      </c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</row>
    <row r="172" spans="1:128" s="6" customFormat="1" ht="15.75" x14ac:dyDescent="0.25">
      <c r="A172" s="30" t="s">
        <v>161</v>
      </c>
      <c r="B172" s="29"/>
      <c r="C172" s="33" t="s">
        <v>20</v>
      </c>
      <c r="D172" s="31">
        <v>54840</v>
      </c>
      <c r="E172" s="32"/>
      <c r="F172" s="20">
        <f t="shared" si="5"/>
        <v>181826204.38124996</v>
      </c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</row>
    <row r="173" spans="1:128" s="6" customFormat="1" ht="15.75" x14ac:dyDescent="0.25">
      <c r="A173" s="30" t="s">
        <v>161</v>
      </c>
      <c r="B173" s="29"/>
      <c r="C173" s="33" t="s">
        <v>21</v>
      </c>
      <c r="D173" s="31">
        <v>17279.16</v>
      </c>
      <c r="E173" s="32">
        <f>+D173*0.025</f>
        <v>431.97900000000004</v>
      </c>
      <c r="F173" s="20">
        <f t="shared" si="5"/>
        <v>181843051.56224996</v>
      </c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</row>
    <row r="174" spans="1:128" s="6" customFormat="1" ht="15.75" x14ac:dyDescent="0.25">
      <c r="A174" s="30" t="s">
        <v>161</v>
      </c>
      <c r="B174" s="29"/>
      <c r="C174" s="33" t="s">
        <v>21</v>
      </c>
      <c r="D174" s="31">
        <v>3909.44</v>
      </c>
      <c r="E174" s="32">
        <f t="shared" ref="E174:E178" si="7">+D174*0.025</f>
        <v>97.736000000000004</v>
      </c>
      <c r="F174" s="20">
        <f t="shared" si="5"/>
        <v>181846863.26624995</v>
      </c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</row>
    <row r="175" spans="1:128" s="6" customFormat="1" ht="15.75" x14ac:dyDescent="0.25">
      <c r="A175" s="30" t="s">
        <v>161</v>
      </c>
      <c r="B175" s="29"/>
      <c r="C175" s="33" t="s">
        <v>21</v>
      </c>
      <c r="D175" s="31">
        <v>100</v>
      </c>
      <c r="E175" s="32">
        <f t="shared" si="7"/>
        <v>2.5</v>
      </c>
      <c r="F175" s="20">
        <f t="shared" si="5"/>
        <v>181846960.76624995</v>
      </c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</row>
    <row r="176" spans="1:128" s="6" customFormat="1" ht="15.75" x14ac:dyDescent="0.25">
      <c r="A176" s="30" t="s">
        <v>161</v>
      </c>
      <c r="B176" s="29"/>
      <c r="C176" s="33" t="s">
        <v>21</v>
      </c>
      <c r="D176" s="31">
        <v>1534.36</v>
      </c>
      <c r="E176" s="32">
        <f t="shared" si="7"/>
        <v>38.359000000000002</v>
      </c>
      <c r="F176" s="20">
        <f t="shared" si="5"/>
        <v>181848456.76724997</v>
      </c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</row>
    <row r="177" spans="1:128" s="6" customFormat="1" ht="15.75" x14ac:dyDescent="0.25">
      <c r="A177" s="30" t="s">
        <v>161</v>
      </c>
      <c r="B177" s="29"/>
      <c r="C177" s="33" t="s">
        <v>21</v>
      </c>
      <c r="D177" s="31">
        <v>1521.68</v>
      </c>
      <c r="E177" s="32">
        <f t="shared" si="7"/>
        <v>38.042000000000002</v>
      </c>
      <c r="F177" s="20">
        <f t="shared" si="5"/>
        <v>181849940.40524998</v>
      </c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</row>
    <row r="178" spans="1:128" s="6" customFormat="1" ht="15.75" x14ac:dyDescent="0.25">
      <c r="A178" s="30" t="s">
        <v>161</v>
      </c>
      <c r="B178" s="29"/>
      <c r="C178" s="33" t="s">
        <v>21</v>
      </c>
      <c r="D178" s="31">
        <v>792.08</v>
      </c>
      <c r="E178" s="32">
        <f t="shared" si="7"/>
        <v>19.802000000000003</v>
      </c>
      <c r="F178" s="20">
        <f t="shared" si="5"/>
        <v>181850712.68325001</v>
      </c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</row>
    <row r="179" spans="1:128" s="6" customFormat="1" ht="15.75" x14ac:dyDescent="0.25">
      <c r="A179" s="30" t="s">
        <v>161</v>
      </c>
      <c r="B179" s="29" t="s">
        <v>162</v>
      </c>
      <c r="C179" s="33" t="s">
        <v>372</v>
      </c>
      <c r="D179" s="31"/>
      <c r="E179" s="32">
        <v>790.78</v>
      </c>
      <c r="F179" s="20">
        <f t="shared" si="5"/>
        <v>181849921.90325001</v>
      </c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</row>
    <row r="180" spans="1:128" s="6" customFormat="1" ht="15.75" x14ac:dyDescent="0.25">
      <c r="A180" s="30" t="s">
        <v>161</v>
      </c>
      <c r="B180" s="29" t="s">
        <v>163</v>
      </c>
      <c r="C180" s="33" t="s">
        <v>373</v>
      </c>
      <c r="D180" s="31"/>
      <c r="E180" s="32">
        <v>732.21</v>
      </c>
      <c r="F180" s="20">
        <f t="shared" si="5"/>
        <v>181849189.69325</v>
      </c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</row>
    <row r="181" spans="1:128" s="6" customFormat="1" ht="30" x14ac:dyDescent="0.25">
      <c r="A181" s="30" t="s">
        <v>161</v>
      </c>
      <c r="B181" s="29" t="s">
        <v>164</v>
      </c>
      <c r="C181" s="33" t="s">
        <v>374</v>
      </c>
      <c r="D181" s="31"/>
      <c r="E181" s="32">
        <v>172052.4</v>
      </c>
      <c r="F181" s="20">
        <f t="shared" si="5"/>
        <v>181677137.29324999</v>
      </c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</row>
    <row r="182" spans="1:128" s="6" customFormat="1" ht="45" x14ac:dyDescent="0.25">
      <c r="A182" s="30" t="s">
        <v>161</v>
      </c>
      <c r="B182" s="29" t="s">
        <v>165</v>
      </c>
      <c r="C182" s="33" t="s">
        <v>375</v>
      </c>
      <c r="D182" s="31"/>
      <c r="E182" s="32">
        <v>51773.1</v>
      </c>
      <c r="F182" s="20">
        <f t="shared" si="5"/>
        <v>181625364.19325</v>
      </c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</row>
    <row r="183" spans="1:128" s="6" customFormat="1" ht="30" x14ac:dyDescent="0.25">
      <c r="A183" s="30" t="s">
        <v>161</v>
      </c>
      <c r="B183" s="29" t="s">
        <v>166</v>
      </c>
      <c r="C183" s="33" t="s">
        <v>376</v>
      </c>
      <c r="D183" s="31"/>
      <c r="E183" s="32">
        <v>272291.32</v>
      </c>
      <c r="F183" s="20">
        <f t="shared" si="5"/>
        <v>181353072.87325001</v>
      </c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</row>
    <row r="184" spans="1:128" s="6" customFormat="1" ht="15.75" x14ac:dyDescent="0.25">
      <c r="A184" s="30" t="s">
        <v>161</v>
      </c>
      <c r="B184" s="29" t="s">
        <v>167</v>
      </c>
      <c r="C184" s="33" t="s">
        <v>377</v>
      </c>
      <c r="D184" s="31"/>
      <c r="E184" s="32">
        <v>10944</v>
      </c>
      <c r="F184" s="20">
        <f t="shared" si="5"/>
        <v>181342128.87325001</v>
      </c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</row>
    <row r="185" spans="1:128" s="6" customFormat="1" ht="30" x14ac:dyDescent="0.25">
      <c r="A185" s="30" t="s">
        <v>161</v>
      </c>
      <c r="B185" s="29" t="s">
        <v>168</v>
      </c>
      <c r="C185" s="33" t="s">
        <v>378</v>
      </c>
      <c r="D185" s="31"/>
      <c r="E185" s="32">
        <v>124379.09</v>
      </c>
      <c r="F185" s="20">
        <f t="shared" si="5"/>
        <v>181217749.78325</v>
      </c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</row>
    <row r="186" spans="1:128" s="6" customFormat="1" ht="15.75" x14ac:dyDescent="0.25">
      <c r="A186" s="30" t="s">
        <v>169</v>
      </c>
      <c r="B186" s="29"/>
      <c r="C186" s="33" t="s">
        <v>20</v>
      </c>
      <c r="D186" s="31">
        <v>40010</v>
      </c>
      <c r="E186" s="32"/>
      <c r="F186" s="20">
        <f t="shared" si="5"/>
        <v>181257759.78325</v>
      </c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</row>
    <row r="187" spans="1:128" s="6" customFormat="1" ht="15.75" x14ac:dyDescent="0.25">
      <c r="A187" s="30" t="s">
        <v>169</v>
      </c>
      <c r="B187" s="29"/>
      <c r="C187" s="33" t="s">
        <v>21</v>
      </c>
      <c r="D187" s="31">
        <v>600</v>
      </c>
      <c r="E187" s="32">
        <f>+D187*0.025</f>
        <v>15</v>
      </c>
      <c r="F187" s="20">
        <f t="shared" si="5"/>
        <v>181258344.78325</v>
      </c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</row>
    <row r="188" spans="1:128" s="6" customFormat="1" ht="15.75" x14ac:dyDescent="0.25">
      <c r="A188" s="30" t="s">
        <v>169</v>
      </c>
      <c r="B188" s="29"/>
      <c r="C188" s="33" t="s">
        <v>21</v>
      </c>
      <c r="D188" s="31">
        <v>300</v>
      </c>
      <c r="E188" s="32">
        <f t="shared" ref="E188:E190" si="8">+D188*0.025</f>
        <v>7.5</v>
      </c>
      <c r="F188" s="20">
        <f t="shared" si="5"/>
        <v>181258637.28325</v>
      </c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</row>
    <row r="189" spans="1:128" s="6" customFormat="1" ht="15.75" x14ac:dyDescent="0.25">
      <c r="A189" s="30" t="s">
        <v>169</v>
      </c>
      <c r="B189" s="29"/>
      <c r="C189" s="33" t="s">
        <v>21</v>
      </c>
      <c r="D189" s="31">
        <v>684.55</v>
      </c>
      <c r="E189" s="32">
        <f t="shared" si="8"/>
        <v>17.11375</v>
      </c>
      <c r="F189" s="20">
        <f t="shared" si="5"/>
        <v>181259304.71950001</v>
      </c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</row>
    <row r="190" spans="1:128" s="6" customFormat="1" ht="15.75" x14ac:dyDescent="0.25">
      <c r="A190" s="30" t="s">
        <v>169</v>
      </c>
      <c r="B190" s="29"/>
      <c r="C190" s="33" t="s">
        <v>21</v>
      </c>
      <c r="D190" s="31">
        <v>792.08</v>
      </c>
      <c r="E190" s="32">
        <f t="shared" si="8"/>
        <v>19.802000000000003</v>
      </c>
      <c r="F190" s="20">
        <f t="shared" si="5"/>
        <v>181260076.99750003</v>
      </c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</row>
    <row r="191" spans="1:128" s="6" customFormat="1" ht="30" x14ac:dyDescent="0.25">
      <c r="A191" s="30" t="s">
        <v>169</v>
      </c>
      <c r="B191" s="29" t="s">
        <v>170</v>
      </c>
      <c r="C191" s="24" t="s">
        <v>379</v>
      </c>
      <c r="D191" s="31">
        <v>31546466.149999999</v>
      </c>
      <c r="E191" s="32"/>
      <c r="F191" s="20">
        <f t="shared" si="5"/>
        <v>212806543.14750004</v>
      </c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</row>
    <row r="192" spans="1:128" s="6" customFormat="1" ht="31.5" x14ac:dyDescent="0.25">
      <c r="A192" s="30" t="s">
        <v>169</v>
      </c>
      <c r="B192" s="29" t="s">
        <v>170</v>
      </c>
      <c r="C192" s="25" t="s">
        <v>380</v>
      </c>
      <c r="D192" s="31"/>
      <c r="E192" s="32">
        <v>27340315.260000002</v>
      </c>
      <c r="F192" s="20">
        <f t="shared" si="5"/>
        <v>185466227.88750005</v>
      </c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</row>
    <row r="193" spans="1:128" s="6" customFormat="1" ht="31.5" x14ac:dyDescent="0.25">
      <c r="A193" s="30" t="s">
        <v>169</v>
      </c>
      <c r="B193" s="29" t="s">
        <v>170</v>
      </c>
      <c r="C193" s="25" t="s">
        <v>381</v>
      </c>
      <c r="D193" s="31"/>
      <c r="E193" s="32">
        <v>1938428.42</v>
      </c>
      <c r="F193" s="20">
        <f t="shared" si="5"/>
        <v>183527799.46750006</v>
      </c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</row>
    <row r="194" spans="1:128" s="6" customFormat="1" ht="31.5" x14ac:dyDescent="0.25">
      <c r="A194" s="30" t="s">
        <v>169</v>
      </c>
      <c r="B194" s="29" t="s">
        <v>170</v>
      </c>
      <c r="C194" s="25" t="s">
        <v>382</v>
      </c>
      <c r="D194" s="31"/>
      <c r="E194" s="32">
        <v>1941162.84</v>
      </c>
      <c r="F194" s="20">
        <f t="shared" si="5"/>
        <v>181586636.62750006</v>
      </c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</row>
    <row r="195" spans="1:128" s="6" customFormat="1" ht="31.5" x14ac:dyDescent="0.25">
      <c r="A195" s="30" t="s">
        <v>169</v>
      </c>
      <c r="B195" s="29" t="s">
        <v>170</v>
      </c>
      <c r="C195" s="26" t="s">
        <v>383</v>
      </c>
      <c r="D195" s="31"/>
      <c r="E195" s="32">
        <v>326559.63</v>
      </c>
      <c r="F195" s="20">
        <f t="shared" si="5"/>
        <v>181260076.99750006</v>
      </c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</row>
    <row r="196" spans="1:128" s="6" customFormat="1" ht="31.5" x14ac:dyDescent="0.25">
      <c r="A196" s="30" t="s">
        <v>169</v>
      </c>
      <c r="B196" s="29" t="s">
        <v>171</v>
      </c>
      <c r="C196" s="26" t="s">
        <v>384</v>
      </c>
      <c r="D196" s="31"/>
      <c r="E196" s="32">
        <v>52000</v>
      </c>
      <c r="F196" s="20">
        <f t="shared" si="5"/>
        <v>181208076.99750006</v>
      </c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</row>
    <row r="197" spans="1:128" s="6" customFormat="1" ht="31.5" x14ac:dyDescent="0.25">
      <c r="A197" s="30" t="s">
        <v>169</v>
      </c>
      <c r="B197" s="29" t="s">
        <v>172</v>
      </c>
      <c r="C197" s="26" t="s">
        <v>385</v>
      </c>
      <c r="D197" s="31"/>
      <c r="E197" s="32">
        <v>17820</v>
      </c>
      <c r="F197" s="20">
        <f t="shared" si="5"/>
        <v>181190256.99750006</v>
      </c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</row>
    <row r="198" spans="1:128" s="6" customFormat="1" ht="15.75" x14ac:dyDescent="0.25">
      <c r="A198" s="30" t="s">
        <v>169</v>
      </c>
      <c r="B198" s="29" t="s">
        <v>173</v>
      </c>
      <c r="C198" s="26" t="s">
        <v>386</v>
      </c>
      <c r="D198" s="31"/>
      <c r="E198" s="32">
        <v>662571.76</v>
      </c>
      <c r="F198" s="20">
        <f t="shared" si="5"/>
        <v>180527685.23750007</v>
      </c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</row>
    <row r="199" spans="1:128" s="6" customFormat="1" ht="30" x14ac:dyDescent="0.25">
      <c r="A199" s="30" t="s">
        <v>169</v>
      </c>
      <c r="B199" s="29" t="s">
        <v>174</v>
      </c>
      <c r="C199" s="33" t="s">
        <v>387</v>
      </c>
      <c r="D199" s="31"/>
      <c r="E199" s="32">
        <v>140387.24</v>
      </c>
      <c r="F199" s="20">
        <f t="shared" si="5"/>
        <v>180387297.99750006</v>
      </c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5"/>
    </row>
    <row r="200" spans="1:128" s="6" customFormat="1" ht="30" x14ac:dyDescent="0.25">
      <c r="A200" s="30" t="s">
        <v>169</v>
      </c>
      <c r="B200" s="29" t="s">
        <v>175</v>
      </c>
      <c r="C200" s="33" t="s">
        <v>388</v>
      </c>
      <c r="D200" s="31"/>
      <c r="E200" s="32">
        <v>178083.20000000001</v>
      </c>
      <c r="F200" s="20">
        <f t="shared" si="5"/>
        <v>180209214.79750007</v>
      </c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</row>
    <row r="201" spans="1:128" s="6" customFormat="1" ht="30" x14ac:dyDescent="0.25">
      <c r="A201" s="30" t="s">
        <v>169</v>
      </c>
      <c r="B201" s="29" t="s">
        <v>176</v>
      </c>
      <c r="C201" s="33" t="s">
        <v>389</v>
      </c>
      <c r="D201" s="31"/>
      <c r="E201" s="32">
        <v>103632.7</v>
      </c>
      <c r="F201" s="20">
        <f t="shared" si="5"/>
        <v>180105582.09750009</v>
      </c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5"/>
      <c r="DX201" s="5"/>
    </row>
    <row r="202" spans="1:128" s="6" customFormat="1" ht="30" x14ac:dyDescent="0.25">
      <c r="A202" s="30" t="s">
        <v>169</v>
      </c>
      <c r="B202" s="29" t="s">
        <v>177</v>
      </c>
      <c r="C202" s="33" t="s">
        <v>390</v>
      </c>
      <c r="D202" s="31"/>
      <c r="E202" s="32">
        <v>156750</v>
      </c>
      <c r="F202" s="20">
        <f t="shared" si="5"/>
        <v>179948832.09750009</v>
      </c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</row>
    <row r="203" spans="1:128" s="6" customFormat="1" ht="30" x14ac:dyDescent="0.25">
      <c r="A203" s="30" t="s">
        <v>169</v>
      </c>
      <c r="B203" s="29" t="s">
        <v>178</v>
      </c>
      <c r="C203" s="33" t="s">
        <v>391</v>
      </c>
      <c r="D203" s="31"/>
      <c r="E203" s="32">
        <v>184250</v>
      </c>
      <c r="F203" s="20">
        <f t="shared" si="5"/>
        <v>179764582.09750009</v>
      </c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  <c r="DA203" s="5"/>
      <c r="DB203" s="5"/>
      <c r="DC203" s="5"/>
      <c r="DD203" s="5"/>
      <c r="DE203" s="5"/>
      <c r="DF203" s="5"/>
      <c r="DG203" s="5"/>
      <c r="DH203" s="5"/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5"/>
      <c r="DV203" s="5"/>
      <c r="DW203" s="5"/>
      <c r="DX203" s="5"/>
    </row>
    <row r="204" spans="1:128" s="6" customFormat="1" ht="30" x14ac:dyDescent="0.25">
      <c r="A204" s="30" t="s">
        <v>169</v>
      </c>
      <c r="B204" s="29" t="s">
        <v>179</v>
      </c>
      <c r="C204" s="33" t="s">
        <v>392</v>
      </c>
      <c r="D204" s="31"/>
      <c r="E204" s="32">
        <v>115900</v>
      </c>
      <c r="F204" s="20">
        <f t="shared" si="5"/>
        <v>179648682.09750009</v>
      </c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  <c r="DA204" s="5"/>
      <c r="DB204" s="5"/>
      <c r="DC204" s="5"/>
      <c r="DD204" s="5"/>
      <c r="DE204" s="5"/>
      <c r="DF204" s="5"/>
      <c r="DG204" s="5"/>
      <c r="DH204" s="5"/>
      <c r="DI204" s="5"/>
      <c r="DJ204" s="5"/>
      <c r="DK204" s="5"/>
      <c r="DL204" s="5"/>
      <c r="DM204" s="5"/>
      <c r="DN204" s="5"/>
      <c r="DO204" s="5"/>
      <c r="DP204" s="5"/>
      <c r="DQ204" s="5"/>
      <c r="DR204" s="5"/>
      <c r="DS204" s="5"/>
      <c r="DT204" s="5"/>
      <c r="DU204" s="5"/>
      <c r="DV204" s="5"/>
      <c r="DW204" s="5"/>
      <c r="DX204" s="5"/>
    </row>
    <row r="205" spans="1:128" s="6" customFormat="1" ht="30" x14ac:dyDescent="0.25">
      <c r="A205" s="30" t="s">
        <v>169</v>
      </c>
      <c r="B205" s="29" t="s">
        <v>180</v>
      </c>
      <c r="C205" s="33" t="s">
        <v>393</v>
      </c>
      <c r="D205" s="31"/>
      <c r="E205" s="32">
        <v>166658.5</v>
      </c>
      <c r="F205" s="20">
        <f t="shared" si="5"/>
        <v>179482023.59750009</v>
      </c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  <c r="DA205" s="5"/>
      <c r="DB205" s="5"/>
      <c r="DC205" s="5"/>
      <c r="DD205" s="5"/>
      <c r="DE205" s="5"/>
      <c r="DF205" s="5"/>
      <c r="DG205" s="5"/>
      <c r="DH205" s="5"/>
      <c r="DI205" s="5"/>
      <c r="DJ205" s="5"/>
      <c r="DK205" s="5"/>
      <c r="DL205" s="5"/>
      <c r="DM205" s="5"/>
      <c r="DN205" s="5"/>
      <c r="DO205" s="5"/>
      <c r="DP205" s="5"/>
      <c r="DQ205" s="5"/>
      <c r="DR205" s="5"/>
      <c r="DS205" s="5"/>
      <c r="DT205" s="5"/>
      <c r="DU205" s="5"/>
      <c r="DV205" s="5"/>
      <c r="DW205" s="5"/>
      <c r="DX205" s="5"/>
    </row>
    <row r="206" spans="1:128" s="6" customFormat="1" ht="30" x14ac:dyDescent="0.25">
      <c r="A206" s="30" t="s">
        <v>169</v>
      </c>
      <c r="B206" s="29" t="s">
        <v>181</v>
      </c>
      <c r="C206" s="33" t="s">
        <v>394</v>
      </c>
      <c r="D206" s="31"/>
      <c r="E206" s="32">
        <v>134292</v>
      </c>
      <c r="F206" s="20">
        <f t="shared" ref="F206:F269" si="9">+F205+D206-E206</f>
        <v>179347731.59750009</v>
      </c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  <c r="CZ206" s="5"/>
      <c r="DA206" s="5"/>
      <c r="DB206" s="5"/>
      <c r="DC206" s="5"/>
      <c r="DD206" s="5"/>
      <c r="DE206" s="5"/>
      <c r="DF206" s="5"/>
      <c r="DG206" s="5"/>
      <c r="DH206" s="5"/>
      <c r="DI206" s="5"/>
      <c r="DJ206" s="5"/>
      <c r="DK206" s="5"/>
      <c r="DL206" s="5"/>
      <c r="DM206" s="5"/>
      <c r="DN206" s="5"/>
      <c r="DO206" s="5"/>
      <c r="DP206" s="5"/>
      <c r="DQ206" s="5"/>
      <c r="DR206" s="5"/>
      <c r="DS206" s="5"/>
      <c r="DT206" s="5"/>
      <c r="DU206" s="5"/>
      <c r="DV206" s="5"/>
      <c r="DW206" s="5"/>
      <c r="DX206" s="5"/>
    </row>
    <row r="207" spans="1:128" s="6" customFormat="1" ht="30" x14ac:dyDescent="0.25">
      <c r="A207" s="30" t="s">
        <v>169</v>
      </c>
      <c r="B207" s="29" t="s">
        <v>182</v>
      </c>
      <c r="C207" s="33" t="s">
        <v>395</v>
      </c>
      <c r="D207" s="31"/>
      <c r="E207" s="32">
        <v>160483.20000000001</v>
      </c>
      <c r="F207" s="20">
        <f t="shared" si="9"/>
        <v>179187248.3975001</v>
      </c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  <c r="DA207" s="5"/>
      <c r="DB207" s="5"/>
      <c r="DC207" s="5"/>
      <c r="DD207" s="5"/>
      <c r="DE207" s="5"/>
      <c r="DF207" s="5"/>
      <c r="DG207" s="5"/>
      <c r="DH207" s="5"/>
      <c r="DI207" s="5"/>
      <c r="DJ207" s="5"/>
      <c r="DK207" s="5"/>
      <c r="DL207" s="5"/>
      <c r="DM207" s="5"/>
      <c r="DN207" s="5"/>
      <c r="DO207" s="5"/>
      <c r="DP207" s="5"/>
      <c r="DQ207" s="5"/>
      <c r="DR207" s="5"/>
      <c r="DS207" s="5"/>
      <c r="DT207" s="5"/>
      <c r="DU207" s="5"/>
      <c r="DV207" s="5"/>
      <c r="DW207" s="5"/>
      <c r="DX207" s="5"/>
    </row>
    <row r="208" spans="1:128" s="6" customFormat="1" ht="30" x14ac:dyDescent="0.25">
      <c r="A208" s="30" t="s">
        <v>169</v>
      </c>
      <c r="B208" s="29" t="s">
        <v>183</v>
      </c>
      <c r="C208" s="33" t="s">
        <v>396</v>
      </c>
      <c r="D208" s="31"/>
      <c r="E208" s="32">
        <v>139006.39999999999</v>
      </c>
      <c r="F208" s="20">
        <f t="shared" si="9"/>
        <v>179048241.99750009</v>
      </c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  <c r="DA208" s="5"/>
      <c r="DB208" s="5"/>
      <c r="DC208" s="5"/>
      <c r="DD208" s="5"/>
      <c r="DE208" s="5"/>
      <c r="DF208" s="5"/>
      <c r="DG208" s="5"/>
      <c r="DH208" s="5"/>
      <c r="DI208" s="5"/>
      <c r="DJ208" s="5"/>
      <c r="DK208" s="5"/>
      <c r="DL208" s="5"/>
      <c r="DM208" s="5"/>
      <c r="DN208" s="5"/>
      <c r="DO208" s="5"/>
      <c r="DP208" s="5"/>
      <c r="DQ208" s="5"/>
      <c r="DR208" s="5"/>
      <c r="DS208" s="5"/>
      <c r="DT208" s="5"/>
      <c r="DU208" s="5"/>
      <c r="DV208" s="5"/>
      <c r="DW208" s="5"/>
      <c r="DX208" s="5"/>
    </row>
    <row r="209" spans="1:128" s="6" customFormat="1" ht="30" x14ac:dyDescent="0.25">
      <c r="A209" s="30" t="s">
        <v>169</v>
      </c>
      <c r="B209" s="29" t="s">
        <v>184</v>
      </c>
      <c r="C209" s="33" t="s">
        <v>397</v>
      </c>
      <c r="D209" s="31"/>
      <c r="E209" s="32">
        <v>85014.3</v>
      </c>
      <c r="F209" s="20">
        <f t="shared" si="9"/>
        <v>178963227.69750008</v>
      </c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  <c r="DA209" s="5"/>
      <c r="DB209" s="5"/>
      <c r="DC209" s="5"/>
      <c r="DD209" s="5"/>
      <c r="DE209" s="5"/>
      <c r="DF209" s="5"/>
      <c r="DG209" s="5"/>
      <c r="DH209" s="5"/>
      <c r="DI209" s="5"/>
      <c r="DJ209" s="5"/>
      <c r="DK209" s="5"/>
      <c r="DL209" s="5"/>
      <c r="DM209" s="5"/>
      <c r="DN209" s="5"/>
      <c r="DO209" s="5"/>
      <c r="DP209" s="5"/>
      <c r="DQ209" s="5"/>
      <c r="DR209" s="5"/>
      <c r="DS209" s="5"/>
      <c r="DT209" s="5"/>
      <c r="DU209" s="5"/>
      <c r="DV209" s="5"/>
      <c r="DW209" s="5"/>
      <c r="DX209" s="5"/>
    </row>
    <row r="210" spans="1:128" s="6" customFormat="1" ht="30" x14ac:dyDescent="0.25">
      <c r="A210" s="30" t="s">
        <v>169</v>
      </c>
      <c r="B210" s="29" t="s">
        <v>185</v>
      </c>
      <c r="C210" s="33" t="s">
        <v>398</v>
      </c>
      <c r="D210" s="31"/>
      <c r="E210" s="32">
        <v>104995.34</v>
      </c>
      <c r="F210" s="20">
        <f t="shared" si="9"/>
        <v>178858232.35750008</v>
      </c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  <c r="DA210" s="5"/>
      <c r="DB210" s="5"/>
      <c r="DC210" s="5"/>
      <c r="DD210" s="5"/>
      <c r="DE210" s="5"/>
      <c r="DF210" s="5"/>
      <c r="DG210" s="5"/>
      <c r="DH210" s="5"/>
      <c r="DI210" s="5"/>
      <c r="DJ210" s="5"/>
      <c r="DK210" s="5"/>
      <c r="DL210" s="5"/>
      <c r="DM210" s="5"/>
      <c r="DN210" s="5"/>
      <c r="DO210" s="5"/>
      <c r="DP210" s="5"/>
      <c r="DQ210" s="5"/>
      <c r="DR210" s="5"/>
      <c r="DS210" s="5"/>
      <c r="DT210" s="5"/>
      <c r="DU210" s="5"/>
      <c r="DV210" s="5"/>
      <c r="DW210" s="5"/>
      <c r="DX210" s="5"/>
    </row>
    <row r="211" spans="1:128" s="6" customFormat="1" ht="45" x14ac:dyDescent="0.25">
      <c r="A211" s="30" t="s">
        <v>169</v>
      </c>
      <c r="B211" s="29" t="s">
        <v>186</v>
      </c>
      <c r="C211" s="33" t="s">
        <v>399</v>
      </c>
      <c r="D211" s="31"/>
      <c r="E211" s="32">
        <v>277305.26</v>
      </c>
      <c r="F211" s="20">
        <f t="shared" si="9"/>
        <v>178580927.09750009</v>
      </c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  <c r="DA211" s="5"/>
      <c r="DB211" s="5"/>
      <c r="DC211" s="5"/>
      <c r="DD211" s="5"/>
      <c r="DE211" s="5"/>
      <c r="DF211" s="5"/>
      <c r="DG211" s="5"/>
      <c r="DH211" s="5"/>
      <c r="DI211" s="5"/>
      <c r="DJ211" s="5"/>
      <c r="DK211" s="5"/>
      <c r="DL211" s="5"/>
      <c r="DM211" s="5"/>
      <c r="DN211" s="5"/>
      <c r="DO211" s="5"/>
      <c r="DP211" s="5"/>
      <c r="DQ211" s="5"/>
      <c r="DR211" s="5"/>
      <c r="DS211" s="5"/>
      <c r="DT211" s="5"/>
      <c r="DU211" s="5"/>
      <c r="DV211" s="5"/>
      <c r="DW211" s="5"/>
      <c r="DX211" s="5"/>
    </row>
    <row r="212" spans="1:128" s="6" customFormat="1" ht="30" x14ac:dyDescent="0.25">
      <c r="A212" s="30" t="s">
        <v>187</v>
      </c>
      <c r="B212" s="29" t="s">
        <v>188</v>
      </c>
      <c r="C212" s="33" t="s">
        <v>400</v>
      </c>
      <c r="D212" s="31"/>
      <c r="E212" s="32">
        <v>235906.55</v>
      </c>
      <c r="F212" s="20">
        <f t="shared" si="9"/>
        <v>178345020.54750007</v>
      </c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  <c r="DA212" s="5"/>
      <c r="DB212" s="5"/>
      <c r="DC212" s="5"/>
      <c r="DD212" s="5"/>
      <c r="DE212" s="5"/>
      <c r="DF212" s="5"/>
      <c r="DG212" s="5"/>
      <c r="DH212" s="5"/>
      <c r="DI212" s="5"/>
      <c r="DJ212" s="5"/>
      <c r="DK212" s="5"/>
      <c r="DL212" s="5"/>
      <c r="DM212" s="5"/>
      <c r="DN212" s="5"/>
      <c r="DO212" s="5"/>
      <c r="DP212" s="5"/>
      <c r="DQ212" s="5"/>
      <c r="DR212" s="5"/>
      <c r="DS212" s="5"/>
      <c r="DT212" s="5"/>
      <c r="DU212" s="5"/>
      <c r="DV212" s="5"/>
      <c r="DW212" s="5"/>
      <c r="DX212" s="5"/>
    </row>
    <row r="213" spans="1:128" s="6" customFormat="1" ht="60" x14ac:dyDescent="0.25">
      <c r="A213" s="30" t="s">
        <v>187</v>
      </c>
      <c r="B213" s="29" t="s">
        <v>189</v>
      </c>
      <c r="C213" s="33" t="s">
        <v>401</v>
      </c>
      <c r="D213" s="31"/>
      <c r="E213" s="32">
        <v>174956.79999999999</v>
      </c>
      <c r="F213" s="20">
        <f t="shared" si="9"/>
        <v>178170063.74750006</v>
      </c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  <c r="CS213" s="5"/>
      <c r="CT213" s="5"/>
      <c r="CU213" s="5"/>
      <c r="CV213" s="5"/>
      <c r="CW213" s="5"/>
      <c r="CX213" s="5"/>
      <c r="CY213" s="5"/>
      <c r="CZ213" s="5"/>
      <c r="DA213" s="5"/>
      <c r="DB213" s="5"/>
      <c r="DC213" s="5"/>
      <c r="DD213" s="5"/>
      <c r="DE213" s="5"/>
      <c r="DF213" s="5"/>
      <c r="DG213" s="5"/>
      <c r="DH213" s="5"/>
      <c r="DI213" s="5"/>
      <c r="DJ213" s="5"/>
      <c r="DK213" s="5"/>
      <c r="DL213" s="5"/>
      <c r="DM213" s="5"/>
      <c r="DN213" s="5"/>
      <c r="DO213" s="5"/>
      <c r="DP213" s="5"/>
      <c r="DQ213" s="5"/>
      <c r="DR213" s="5"/>
      <c r="DS213" s="5"/>
      <c r="DT213" s="5"/>
      <c r="DU213" s="5"/>
      <c r="DV213" s="5"/>
      <c r="DW213" s="5"/>
      <c r="DX213" s="5"/>
    </row>
    <row r="214" spans="1:128" s="6" customFormat="1" ht="30" x14ac:dyDescent="0.25">
      <c r="A214" s="30" t="s">
        <v>187</v>
      </c>
      <c r="B214" s="29" t="s">
        <v>190</v>
      </c>
      <c r="C214" s="33" t="s">
        <v>402</v>
      </c>
      <c r="D214" s="31"/>
      <c r="E214" s="32">
        <v>31920</v>
      </c>
      <c r="F214" s="20">
        <f t="shared" si="9"/>
        <v>178138143.74750006</v>
      </c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P214" s="5"/>
      <c r="CQ214" s="5"/>
      <c r="CR214" s="5"/>
      <c r="CS214" s="5"/>
      <c r="CT214" s="5"/>
      <c r="CU214" s="5"/>
      <c r="CV214" s="5"/>
      <c r="CW214" s="5"/>
      <c r="CX214" s="5"/>
      <c r="CY214" s="5"/>
      <c r="CZ214" s="5"/>
      <c r="DA214" s="5"/>
      <c r="DB214" s="5"/>
      <c r="DC214" s="5"/>
      <c r="DD214" s="5"/>
      <c r="DE214" s="5"/>
      <c r="DF214" s="5"/>
      <c r="DG214" s="5"/>
      <c r="DH214" s="5"/>
      <c r="DI214" s="5"/>
      <c r="DJ214" s="5"/>
      <c r="DK214" s="5"/>
      <c r="DL214" s="5"/>
      <c r="DM214" s="5"/>
      <c r="DN214" s="5"/>
      <c r="DO214" s="5"/>
      <c r="DP214" s="5"/>
      <c r="DQ214" s="5"/>
      <c r="DR214" s="5"/>
      <c r="DS214" s="5"/>
      <c r="DT214" s="5"/>
      <c r="DU214" s="5"/>
      <c r="DV214" s="5"/>
      <c r="DW214" s="5"/>
      <c r="DX214" s="5"/>
    </row>
    <row r="215" spans="1:128" s="6" customFormat="1" ht="15.75" x14ac:dyDescent="0.25">
      <c r="A215" s="30" t="s">
        <v>187</v>
      </c>
      <c r="B215" s="29" t="s">
        <v>191</v>
      </c>
      <c r="C215" s="33" t="s">
        <v>403</v>
      </c>
      <c r="D215" s="31"/>
      <c r="E215" s="32">
        <v>961065</v>
      </c>
      <c r="F215" s="20">
        <f t="shared" si="9"/>
        <v>177177078.74750006</v>
      </c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  <c r="CK215" s="5"/>
      <c r="CL215" s="5"/>
      <c r="CM215" s="5"/>
      <c r="CN215" s="5"/>
      <c r="CO215" s="5"/>
      <c r="CP215" s="5"/>
      <c r="CQ215" s="5"/>
      <c r="CR215" s="5"/>
      <c r="CS215" s="5"/>
      <c r="CT215" s="5"/>
      <c r="CU215" s="5"/>
      <c r="CV215" s="5"/>
      <c r="CW215" s="5"/>
      <c r="CX215" s="5"/>
      <c r="CY215" s="5"/>
      <c r="CZ215" s="5"/>
      <c r="DA215" s="5"/>
      <c r="DB215" s="5"/>
      <c r="DC215" s="5"/>
      <c r="DD215" s="5"/>
      <c r="DE215" s="5"/>
      <c r="DF215" s="5"/>
      <c r="DG215" s="5"/>
      <c r="DH215" s="5"/>
      <c r="DI215" s="5"/>
      <c r="DJ215" s="5"/>
      <c r="DK215" s="5"/>
      <c r="DL215" s="5"/>
      <c r="DM215" s="5"/>
      <c r="DN215" s="5"/>
      <c r="DO215" s="5"/>
      <c r="DP215" s="5"/>
      <c r="DQ215" s="5"/>
      <c r="DR215" s="5"/>
      <c r="DS215" s="5"/>
      <c r="DT215" s="5"/>
      <c r="DU215" s="5"/>
      <c r="DV215" s="5"/>
      <c r="DW215" s="5"/>
      <c r="DX215" s="5"/>
    </row>
    <row r="216" spans="1:128" s="6" customFormat="1" ht="60" x14ac:dyDescent="0.25">
      <c r="A216" s="30" t="s">
        <v>187</v>
      </c>
      <c r="B216" s="29" t="s">
        <v>192</v>
      </c>
      <c r="C216" s="33" t="s">
        <v>404</v>
      </c>
      <c r="D216" s="31"/>
      <c r="E216" s="32">
        <v>101720.3</v>
      </c>
      <c r="F216" s="20">
        <f t="shared" si="9"/>
        <v>177075358.44750005</v>
      </c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  <c r="CZ216" s="5"/>
      <c r="DA216" s="5"/>
      <c r="DB216" s="5"/>
      <c r="DC216" s="5"/>
      <c r="DD216" s="5"/>
      <c r="DE216" s="5"/>
      <c r="DF216" s="5"/>
      <c r="DG216" s="5"/>
      <c r="DH216" s="5"/>
      <c r="DI216" s="5"/>
      <c r="DJ216" s="5"/>
      <c r="DK216" s="5"/>
      <c r="DL216" s="5"/>
      <c r="DM216" s="5"/>
      <c r="DN216" s="5"/>
      <c r="DO216" s="5"/>
      <c r="DP216" s="5"/>
      <c r="DQ216" s="5"/>
      <c r="DR216" s="5"/>
      <c r="DS216" s="5"/>
      <c r="DT216" s="5"/>
      <c r="DU216" s="5"/>
      <c r="DV216" s="5"/>
      <c r="DW216" s="5"/>
      <c r="DX216" s="5"/>
    </row>
    <row r="217" spans="1:128" s="6" customFormat="1" ht="60" x14ac:dyDescent="0.25">
      <c r="A217" s="30" t="s">
        <v>187</v>
      </c>
      <c r="B217" s="29" t="s">
        <v>193</v>
      </c>
      <c r="C217" s="33" t="s">
        <v>405</v>
      </c>
      <c r="D217" s="31"/>
      <c r="E217" s="32">
        <v>130984.1</v>
      </c>
      <c r="F217" s="20">
        <f t="shared" si="9"/>
        <v>176944374.34750006</v>
      </c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  <c r="CZ217" s="5"/>
      <c r="DA217" s="5"/>
      <c r="DB217" s="5"/>
      <c r="DC217" s="5"/>
      <c r="DD217" s="5"/>
      <c r="DE217" s="5"/>
      <c r="DF217" s="5"/>
      <c r="DG217" s="5"/>
      <c r="DH217" s="5"/>
      <c r="DI217" s="5"/>
      <c r="DJ217" s="5"/>
      <c r="DK217" s="5"/>
      <c r="DL217" s="5"/>
      <c r="DM217" s="5"/>
      <c r="DN217" s="5"/>
      <c r="DO217" s="5"/>
      <c r="DP217" s="5"/>
      <c r="DQ217" s="5"/>
      <c r="DR217" s="5"/>
      <c r="DS217" s="5"/>
      <c r="DT217" s="5"/>
      <c r="DU217" s="5"/>
      <c r="DV217" s="5"/>
      <c r="DW217" s="5"/>
      <c r="DX217" s="5"/>
    </row>
    <row r="218" spans="1:128" s="6" customFormat="1" ht="30" x14ac:dyDescent="0.25">
      <c r="A218" s="30" t="s">
        <v>187</v>
      </c>
      <c r="B218" s="29" t="s">
        <v>194</v>
      </c>
      <c r="C218" s="33" t="s">
        <v>406</v>
      </c>
      <c r="D218" s="31"/>
      <c r="E218" s="32">
        <v>769500</v>
      </c>
      <c r="F218" s="20">
        <f t="shared" si="9"/>
        <v>176174874.34750006</v>
      </c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  <c r="CS218" s="5"/>
      <c r="CT218" s="5"/>
      <c r="CU218" s="5"/>
      <c r="CV218" s="5"/>
      <c r="CW218" s="5"/>
      <c r="CX218" s="5"/>
      <c r="CY218" s="5"/>
      <c r="CZ218" s="5"/>
      <c r="DA218" s="5"/>
      <c r="DB218" s="5"/>
      <c r="DC218" s="5"/>
      <c r="DD218" s="5"/>
      <c r="DE218" s="5"/>
      <c r="DF218" s="5"/>
      <c r="DG218" s="5"/>
      <c r="DH218" s="5"/>
      <c r="DI218" s="5"/>
      <c r="DJ218" s="5"/>
      <c r="DK218" s="5"/>
      <c r="DL218" s="5"/>
      <c r="DM218" s="5"/>
      <c r="DN218" s="5"/>
      <c r="DO218" s="5"/>
      <c r="DP218" s="5"/>
      <c r="DQ218" s="5"/>
      <c r="DR218" s="5"/>
      <c r="DS218" s="5"/>
      <c r="DT218" s="5"/>
      <c r="DU218" s="5"/>
      <c r="DV218" s="5"/>
      <c r="DW218" s="5"/>
      <c r="DX218" s="5"/>
    </row>
    <row r="219" spans="1:128" s="6" customFormat="1" ht="30" x14ac:dyDescent="0.25">
      <c r="A219" s="30" t="s">
        <v>187</v>
      </c>
      <c r="B219" s="29" t="s">
        <v>195</v>
      </c>
      <c r="C219" s="33" t="s">
        <v>407</v>
      </c>
      <c r="D219" s="31"/>
      <c r="E219" s="32">
        <v>15308.56</v>
      </c>
      <c r="F219" s="20">
        <f t="shared" si="9"/>
        <v>176159565.78750005</v>
      </c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  <c r="CS219" s="5"/>
      <c r="CT219" s="5"/>
      <c r="CU219" s="5"/>
      <c r="CV219" s="5"/>
      <c r="CW219" s="5"/>
      <c r="CX219" s="5"/>
      <c r="CY219" s="5"/>
      <c r="CZ219" s="5"/>
      <c r="DA219" s="5"/>
      <c r="DB219" s="5"/>
      <c r="DC219" s="5"/>
      <c r="DD219" s="5"/>
      <c r="DE219" s="5"/>
      <c r="DF219" s="5"/>
      <c r="DG219" s="5"/>
      <c r="DH219" s="5"/>
      <c r="DI219" s="5"/>
      <c r="DJ219" s="5"/>
      <c r="DK219" s="5"/>
      <c r="DL219" s="5"/>
      <c r="DM219" s="5"/>
      <c r="DN219" s="5"/>
      <c r="DO219" s="5"/>
      <c r="DP219" s="5"/>
      <c r="DQ219" s="5"/>
      <c r="DR219" s="5"/>
      <c r="DS219" s="5"/>
      <c r="DT219" s="5"/>
      <c r="DU219" s="5"/>
      <c r="DV219" s="5"/>
      <c r="DW219" s="5"/>
      <c r="DX219" s="5"/>
    </row>
    <row r="220" spans="1:128" s="6" customFormat="1" ht="30" x14ac:dyDescent="0.25">
      <c r="A220" s="30" t="s">
        <v>187</v>
      </c>
      <c r="B220" s="29" t="s">
        <v>196</v>
      </c>
      <c r="C220" s="35" t="s">
        <v>408</v>
      </c>
      <c r="D220" s="31"/>
      <c r="E220" s="32">
        <v>87400</v>
      </c>
      <c r="F220" s="20">
        <f t="shared" si="9"/>
        <v>176072165.78750005</v>
      </c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5"/>
      <c r="CS220" s="5"/>
      <c r="CT220" s="5"/>
      <c r="CU220" s="5"/>
      <c r="CV220" s="5"/>
      <c r="CW220" s="5"/>
      <c r="CX220" s="5"/>
      <c r="CY220" s="5"/>
      <c r="CZ220" s="5"/>
      <c r="DA220" s="5"/>
      <c r="DB220" s="5"/>
      <c r="DC220" s="5"/>
      <c r="DD220" s="5"/>
      <c r="DE220" s="5"/>
      <c r="DF220" s="5"/>
      <c r="DG220" s="5"/>
      <c r="DH220" s="5"/>
      <c r="DI220" s="5"/>
      <c r="DJ220" s="5"/>
      <c r="DK220" s="5"/>
      <c r="DL220" s="5"/>
      <c r="DM220" s="5"/>
      <c r="DN220" s="5"/>
      <c r="DO220" s="5"/>
      <c r="DP220" s="5"/>
      <c r="DQ220" s="5"/>
      <c r="DR220" s="5"/>
      <c r="DS220" s="5"/>
      <c r="DT220" s="5"/>
      <c r="DU220" s="5"/>
      <c r="DV220" s="5"/>
      <c r="DW220" s="5"/>
      <c r="DX220" s="5"/>
    </row>
    <row r="221" spans="1:128" s="6" customFormat="1" ht="30" x14ac:dyDescent="0.25">
      <c r="A221" s="30" t="s">
        <v>187</v>
      </c>
      <c r="B221" s="29" t="s">
        <v>197</v>
      </c>
      <c r="C221" s="33" t="s">
        <v>409</v>
      </c>
      <c r="D221" s="31"/>
      <c r="E221" s="32">
        <v>151392</v>
      </c>
      <c r="F221" s="20">
        <f t="shared" si="9"/>
        <v>175920773.78750005</v>
      </c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5"/>
      <c r="CH221" s="5"/>
      <c r="CI221" s="5"/>
      <c r="CJ221" s="5"/>
      <c r="CK221" s="5"/>
      <c r="CL221" s="5"/>
      <c r="CM221" s="5"/>
      <c r="CN221" s="5"/>
      <c r="CO221" s="5"/>
      <c r="CP221" s="5"/>
      <c r="CQ221" s="5"/>
      <c r="CR221" s="5"/>
      <c r="CS221" s="5"/>
      <c r="CT221" s="5"/>
      <c r="CU221" s="5"/>
      <c r="CV221" s="5"/>
      <c r="CW221" s="5"/>
      <c r="CX221" s="5"/>
      <c r="CY221" s="5"/>
      <c r="CZ221" s="5"/>
      <c r="DA221" s="5"/>
      <c r="DB221" s="5"/>
      <c r="DC221" s="5"/>
      <c r="DD221" s="5"/>
      <c r="DE221" s="5"/>
      <c r="DF221" s="5"/>
      <c r="DG221" s="5"/>
      <c r="DH221" s="5"/>
      <c r="DI221" s="5"/>
      <c r="DJ221" s="5"/>
      <c r="DK221" s="5"/>
      <c r="DL221" s="5"/>
      <c r="DM221" s="5"/>
      <c r="DN221" s="5"/>
      <c r="DO221" s="5"/>
      <c r="DP221" s="5"/>
      <c r="DQ221" s="5"/>
      <c r="DR221" s="5"/>
      <c r="DS221" s="5"/>
      <c r="DT221" s="5"/>
      <c r="DU221" s="5"/>
      <c r="DV221" s="5"/>
      <c r="DW221" s="5"/>
      <c r="DX221" s="5"/>
    </row>
    <row r="222" spans="1:128" s="6" customFormat="1" ht="30" x14ac:dyDescent="0.25">
      <c r="A222" s="30" t="s">
        <v>187</v>
      </c>
      <c r="B222" s="29" t="s">
        <v>198</v>
      </c>
      <c r="C222" s="33" t="s">
        <v>410</v>
      </c>
      <c r="D222" s="31"/>
      <c r="E222" s="32">
        <v>154944</v>
      </c>
      <c r="F222" s="20">
        <f t="shared" si="9"/>
        <v>175765829.78750005</v>
      </c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  <c r="CG222" s="5"/>
      <c r="CH222" s="5"/>
      <c r="CI222" s="5"/>
      <c r="CJ222" s="5"/>
      <c r="CK222" s="5"/>
      <c r="CL222" s="5"/>
      <c r="CM222" s="5"/>
      <c r="CN222" s="5"/>
      <c r="CO222" s="5"/>
      <c r="CP222" s="5"/>
      <c r="CQ222" s="5"/>
      <c r="CR222" s="5"/>
      <c r="CS222" s="5"/>
      <c r="CT222" s="5"/>
      <c r="CU222" s="5"/>
      <c r="CV222" s="5"/>
      <c r="CW222" s="5"/>
      <c r="CX222" s="5"/>
      <c r="CY222" s="5"/>
      <c r="CZ222" s="5"/>
      <c r="DA222" s="5"/>
      <c r="DB222" s="5"/>
      <c r="DC222" s="5"/>
      <c r="DD222" s="5"/>
      <c r="DE222" s="5"/>
      <c r="DF222" s="5"/>
      <c r="DG222" s="5"/>
      <c r="DH222" s="5"/>
      <c r="DI222" s="5"/>
      <c r="DJ222" s="5"/>
      <c r="DK222" s="5"/>
      <c r="DL222" s="5"/>
      <c r="DM222" s="5"/>
      <c r="DN222" s="5"/>
      <c r="DO222" s="5"/>
      <c r="DP222" s="5"/>
      <c r="DQ222" s="5"/>
      <c r="DR222" s="5"/>
      <c r="DS222" s="5"/>
      <c r="DT222" s="5"/>
      <c r="DU222" s="5"/>
      <c r="DV222" s="5"/>
      <c r="DW222" s="5"/>
      <c r="DX222" s="5"/>
    </row>
    <row r="223" spans="1:128" s="6" customFormat="1" ht="15.75" x14ac:dyDescent="0.25">
      <c r="A223" s="30" t="s">
        <v>187</v>
      </c>
      <c r="B223" s="29" t="s">
        <v>199</v>
      </c>
      <c r="C223" s="33" t="s">
        <v>411</v>
      </c>
      <c r="D223" s="31"/>
      <c r="E223" s="32">
        <v>102920.4</v>
      </c>
      <c r="F223" s="20">
        <f t="shared" si="9"/>
        <v>175662909.38750005</v>
      </c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5"/>
      <c r="CJ223" s="5"/>
      <c r="CK223" s="5"/>
      <c r="CL223" s="5"/>
      <c r="CM223" s="5"/>
      <c r="CN223" s="5"/>
      <c r="CO223" s="5"/>
      <c r="CP223" s="5"/>
      <c r="CQ223" s="5"/>
      <c r="CR223" s="5"/>
      <c r="CS223" s="5"/>
      <c r="CT223" s="5"/>
      <c r="CU223" s="5"/>
      <c r="CV223" s="5"/>
      <c r="CW223" s="5"/>
      <c r="CX223" s="5"/>
      <c r="CY223" s="5"/>
      <c r="CZ223" s="5"/>
      <c r="DA223" s="5"/>
      <c r="DB223" s="5"/>
      <c r="DC223" s="5"/>
      <c r="DD223" s="5"/>
      <c r="DE223" s="5"/>
      <c r="DF223" s="5"/>
      <c r="DG223" s="5"/>
      <c r="DH223" s="5"/>
      <c r="DI223" s="5"/>
      <c r="DJ223" s="5"/>
      <c r="DK223" s="5"/>
      <c r="DL223" s="5"/>
      <c r="DM223" s="5"/>
      <c r="DN223" s="5"/>
      <c r="DO223" s="5"/>
      <c r="DP223" s="5"/>
      <c r="DQ223" s="5"/>
      <c r="DR223" s="5"/>
      <c r="DS223" s="5"/>
      <c r="DT223" s="5"/>
      <c r="DU223" s="5"/>
      <c r="DV223" s="5"/>
      <c r="DW223" s="5"/>
      <c r="DX223" s="5"/>
    </row>
    <row r="224" spans="1:128" s="6" customFormat="1" ht="15.75" x14ac:dyDescent="0.25">
      <c r="A224" s="30" t="s">
        <v>502</v>
      </c>
      <c r="B224" s="29"/>
      <c r="C224" s="33" t="s">
        <v>20</v>
      </c>
      <c r="D224" s="31">
        <v>39201</v>
      </c>
      <c r="E224" s="32"/>
      <c r="F224" s="20">
        <f t="shared" si="9"/>
        <v>175702110.38750005</v>
      </c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  <c r="CG224" s="5"/>
      <c r="CH224" s="5"/>
      <c r="CI224" s="5"/>
      <c r="CJ224" s="5"/>
      <c r="CK224" s="5"/>
      <c r="CL224" s="5"/>
      <c r="CM224" s="5"/>
      <c r="CN224" s="5"/>
      <c r="CO224" s="5"/>
      <c r="CP224" s="5"/>
      <c r="CQ224" s="5"/>
      <c r="CR224" s="5"/>
      <c r="CS224" s="5"/>
      <c r="CT224" s="5"/>
      <c r="CU224" s="5"/>
      <c r="CV224" s="5"/>
      <c r="CW224" s="5"/>
      <c r="CX224" s="5"/>
      <c r="CY224" s="5"/>
      <c r="CZ224" s="5"/>
      <c r="DA224" s="5"/>
      <c r="DB224" s="5"/>
      <c r="DC224" s="5"/>
      <c r="DD224" s="5"/>
      <c r="DE224" s="5"/>
      <c r="DF224" s="5"/>
      <c r="DG224" s="5"/>
      <c r="DH224" s="5"/>
      <c r="DI224" s="5"/>
      <c r="DJ224" s="5"/>
      <c r="DK224" s="5"/>
      <c r="DL224" s="5"/>
      <c r="DM224" s="5"/>
      <c r="DN224" s="5"/>
      <c r="DO224" s="5"/>
      <c r="DP224" s="5"/>
      <c r="DQ224" s="5"/>
      <c r="DR224" s="5"/>
      <c r="DS224" s="5"/>
      <c r="DT224" s="5"/>
      <c r="DU224" s="5"/>
      <c r="DV224" s="5"/>
      <c r="DW224" s="5"/>
      <c r="DX224" s="5"/>
    </row>
    <row r="225" spans="1:128" s="6" customFormat="1" ht="15.75" x14ac:dyDescent="0.25">
      <c r="A225" s="30" t="s">
        <v>502</v>
      </c>
      <c r="B225" s="29"/>
      <c r="C225" s="33" t="s">
        <v>21</v>
      </c>
      <c r="D225" s="31">
        <v>964.12</v>
      </c>
      <c r="E225" s="32">
        <f>+D225*0.025</f>
        <v>24.103000000000002</v>
      </c>
      <c r="F225" s="20">
        <f t="shared" si="9"/>
        <v>175703050.40450007</v>
      </c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  <c r="CG225" s="5"/>
      <c r="CH225" s="5"/>
      <c r="CI225" s="5"/>
      <c r="CJ225" s="5"/>
      <c r="CK225" s="5"/>
      <c r="CL225" s="5"/>
      <c r="CM225" s="5"/>
      <c r="CN225" s="5"/>
      <c r="CO225" s="5"/>
      <c r="CP225" s="5"/>
      <c r="CQ225" s="5"/>
      <c r="CR225" s="5"/>
      <c r="CS225" s="5"/>
      <c r="CT225" s="5"/>
      <c r="CU225" s="5"/>
      <c r="CV225" s="5"/>
      <c r="CW225" s="5"/>
      <c r="CX225" s="5"/>
      <c r="CY225" s="5"/>
      <c r="CZ225" s="5"/>
      <c r="DA225" s="5"/>
      <c r="DB225" s="5"/>
      <c r="DC225" s="5"/>
      <c r="DD225" s="5"/>
      <c r="DE225" s="5"/>
      <c r="DF225" s="5"/>
      <c r="DG225" s="5"/>
      <c r="DH225" s="5"/>
      <c r="DI225" s="5"/>
      <c r="DJ225" s="5"/>
      <c r="DK225" s="5"/>
      <c r="DL225" s="5"/>
      <c r="DM225" s="5"/>
      <c r="DN225" s="5"/>
      <c r="DO225" s="5"/>
      <c r="DP225" s="5"/>
      <c r="DQ225" s="5"/>
      <c r="DR225" s="5"/>
      <c r="DS225" s="5"/>
      <c r="DT225" s="5"/>
      <c r="DU225" s="5"/>
      <c r="DV225" s="5"/>
      <c r="DW225" s="5"/>
      <c r="DX225" s="5"/>
    </row>
    <row r="226" spans="1:128" s="6" customFormat="1" ht="15.75" x14ac:dyDescent="0.25">
      <c r="A226" s="30" t="s">
        <v>502</v>
      </c>
      <c r="B226" s="29"/>
      <c r="C226" s="33" t="s">
        <v>21</v>
      </c>
      <c r="D226" s="31">
        <v>11100</v>
      </c>
      <c r="E226" s="32">
        <f t="shared" ref="E226:E227" si="10">+D226*0.025</f>
        <v>277.5</v>
      </c>
      <c r="F226" s="20">
        <f t="shared" si="9"/>
        <v>175713872.90450007</v>
      </c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  <c r="CG226" s="5"/>
      <c r="CH226" s="5"/>
      <c r="CI226" s="5"/>
      <c r="CJ226" s="5"/>
      <c r="CK226" s="5"/>
      <c r="CL226" s="5"/>
      <c r="CM226" s="5"/>
      <c r="CN226" s="5"/>
      <c r="CO226" s="5"/>
      <c r="CP226" s="5"/>
      <c r="CQ226" s="5"/>
      <c r="CR226" s="5"/>
      <c r="CS226" s="5"/>
      <c r="CT226" s="5"/>
      <c r="CU226" s="5"/>
      <c r="CV226" s="5"/>
      <c r="CW226" s="5"/>
      <c r="CX226" s="5"/>
      <c r="CY226" s="5"/>
      <c r="CZ226" s="5"/>
      <c r="DA226" s="5"/>
      <c r="DB226" s="5"/>
      <c r="DC226" s="5"/>
      <c r="DD226" s="5"/>
      <c r="DE226" s="5"/>
      <c r="DF226" s="5"/>
      <c r="DG226" s="5"/>
      <c r="DH226" s="5"/>
      <c r="DI226" s="5"/>
      <c r="DJ226" s="5"/>
      <c r="DK226" s="5"/>
      <c r="DL226" s="5"/>
      <c r="DM226" s="5"/>
      <c r="DN226" s="5"/>
      <c r="DO226" s="5"/>
      <c r="DP226" s="5"/>
      <c r="DQ226" s="5"/>
      <c r="DR226" s="5"/>
      <c r="DS226" s="5"/>
      <c r="DT226" s="5"/>
      <c r="DU226" s="5"/>
      <c r="DV226" s="5"/>
      <c r="DW226" s="5"/>
      <c r="DX226" s="5"/>
    </row>
    <row r="227" spans="1:128" s="6" customFormat="1" ht="15.75" x14ac:dyDescent="0.25">
      <c r="A227" s="30" t="s">
        <v>502</v>
      </c>
      <c r="B227" s="29"/>
      <c r="C227" s="33" t="s">
        <v>21</v>
      </c>
      <c r="D227" s="31">
        <v>640</v>
      </c>
      <c r="E227" s="32">
        <f t="shared" si="10"/>
        <v>16</v>
      </c>
      <c r="F227" s="20">
        <f t="shared" si="9"/>
        <v>175714496.90450007</v>
      </c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  <c r="CG227" s="5"/>
      <c r="CH227" s="5"/>
      <c r="CI227" s="5"/>
      <c r="CJ227" s="5"/>
      <c r="CK227" s="5"/>
      <c r="CL227" s="5"/>
      <c r="CM227" s="5"/>
      <c r="CN227" s="5"/>
      <c r="CO227" s="5"/>
      <c r="CP227" s="5"/>
      <c r="CQ227" s="5"/>
      <c r="CR227" s="5"/>
      <c r="CS227" s="5"/>
      <c r="CT227" s="5"/>
      <c r="CU227" s="5"/>
      <c r="CV227" s="5"/>
      <c r="CW227" s="5"/>
      <c r="CX227" s="5"/>
      <c r="CY227" s="5"/>
      <c r="CZ227" s="5"/>
      <c r="DA227" s="5"/>
      <c r="DB227" s="5"/>
      <c r="DC227" s="5"/>
      <c r="DD227" s="5"/>
      <c r="DE227" s="5"/>
      <c r="DF227" s="5"/>
      <c r="DG227" s="5"/>
      <c r="DH227" s="5"/>
      <c r="DI227" s="5"/>
      <c r="DJ227" s="5"/>
      <c r="DK227" s="5"/>
      <c r="DL227" s="5"/>
      <c r="DM227" s="5"/>
      <c r="DN227" s="5"/>
      <c r="DO227" s="5"/>
      <c r="DP227" s="5"/>
      <c r="DQ227" s="5"/>
      <c r="DR227" s="5"/>
      <c r="DS227" s="5"/>
      <c r="DT227" s="5"/>
      <c r="DU227" s="5"/>
      <c r="DV227" s="5"/>
      <c r="DW227" s="5"/>
      <c r="DX227" s="5"/>
    </row>
    <row r="228" spans="1:128" s="6" customFormat="1" ht="15.75" x14ac:dyDescent="0.25">
      <c r="A228" s="30" t="s">
        <v>200</v>
      </c>
      <c r="B228" s="29" t="s">
        <v>201</v>
      </c>
      <c r="C228" s="33" t="s">
        <v>412</v>
      </c>
      <c r="D228" s="31"/>
      <c r="E228" s="32">
        <v>7828510.1299999999</v>
      </c>
      <c r="F228" s="20">
        <f t="shared" si="9"/>
        <v>167885986.77450007</v>
      </c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  <c r="CG228" s="5"/>
      <c r="CH228" s="5"/>
      <c r="CI228" s="5"/>
      <c r="CJ228" s="5"/>
      <c r="CK228" s="5"/>
      <c r="CL228" s="5"/>
      <c r="CM228" s="5"/>
      <c r="CN228" s="5"/>
      <c r="CO228" s="5"/>
      <c r="CP228" s="5"/>
      <c r="CQ228" s="5"/>
      <c r="CR228" s="5"/>
      <c r="CS228" s="5"/>
      <c r="CT228" s="5"/>
      <c r="CU228" s="5"/>
      <c r="CV228" s="5"/>
      <c r="CW228" s="5"/>
      <c r="CX228" s="5"/>
      <c r="CY228" s="5"/>
      <c r="CZ228" s="5"/>
      <c r="DA228" s="5"/>
      <c r="DB228" s="5"/>
      <c r="DC228" s="5"/>
      <c r="DD228" s="5"/>
      <c r="DE228" s="5"/>
      <c r="DF228" s="5"/>
      <c r="DG228" s="5"/>
      <c r="DH228" s="5"/>
      <c r="DI228" s="5"/>
      <c r="DJ228" s="5"/>
      <c r="DK228" s="5"/>
      <c r="DL228" s="5"/>
      <c r="DM228" s="5"/>
      <c r="DN228" s="5"/>
      <c r="DO228" s="5"/>
      <c r="DP228" s="5"/>
      <c r="DQ228" s="5"/>
      <c r="DR228" s="5"/>
      <c r="DS228" s="5"/>
      <c r="DT228" s="5"/>
      <c r="DU228" s="5"/>
      <c r="DV228" s="5"/>
      <c r="DW228" s="5"/>
      <c r="DX228" s="5"/>
    </row>
    <row r="229" spans="1:128" s="6" customFormat="1" ht="30" x14ac:dyDescent="0.25">
      <c r="A229" s="30" t="s">
        <v>200</v>
      </c>
      <c r="B229" s="29" t="s">
        <v>202</v>
      </c>
      <c r="C229" s="33" t="s">
        <v>413</v>
      </c>
      <c r="D229" s="31"/>
      <c r="E229" s="32">
        <v>1053053.6499999999</v>
      </c>
      <c r="F229" s="20">
        <f t="shared" si="9"/>
        <v>166832933.12450007</v>
      </c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  <c r="CK229" s="5"/>
      <c r="CL229" s="5"/>
      <c r="CM229" s="5"/>
      <c r="CN229" s="5"/>
      <c r="CO229" s="5"/>
      <c r="CP229" s="5"/>
      <c r="CQ229" s="5"/>
      <c r="CR229" s="5"/>
      <c r="CS229" s="5"/>
      <c r="CT229" s="5"/>
      <c r="CU229" s="5"/>
      <c r="CV229" s="5"/>
      <c r="CW229" s="5"/>
      <c r="CX229" s="5"/>
      <c r="CY229" s="5"/>
      <c r="CZ229" s="5"/>
      <c r="DA229" s="5"/>
      <c r="DB229" s="5"/>
      <c r="DC229" s="5"/>
      <c r="DD229" s="5"/>
      <c r="DE229" s="5"/>
      <c r="DF229" s="5"/>
      <c r="DG229" s="5"/>
      <c r="DH229" s="5"/>
      <c r="DI229" s="5"/>
      <c r="DJ229" s="5"/>
      <c r="DK229" s="5"/>
      <c r="DL229" s="5"/>
      <c r="DM229" s="5"/>
      <c r="DN229" s="5"/>
      <c r="DO229" s="5"/>
      <c r="DP229" s="5"/>
      <c r="DQ229" s="5"/>
      <c r="DR229" s="5"/>
      <c r="DS229" s="5"/>
      <c r="DT229" s="5"/>
      <c r="DU229" s="5"/>
      <c r="DV229" s="5"/>
      <c r="DW229" s="5"/>
      <c r="DX229" s="5"/>
    </row>
    <row r="230" spans="1:128" s="6" customFormat="1" ht="30" x14ac:dyDescent="0.25">
      <c r="A230" s="30" t="s">
        <v>200</v>
      </c>
      <c r="B230" s="29" t="s">
        <v>203</v>
      </c>
      <c r="C230" s="33" t="s">
        <v>414</v>
      </c>
      <c r="D230" s="31"/>
      <c r="E230" s="32">
        <v>42750</v>
      </c>
      <c r="F230" s="20">
        <f t="shared" si="9"/>
        <v>166790183.12450007</v>
      </c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  <c r="CG230" s="5"/>
      <c r="CH230" s="5"/>
      <c r="CI230" s="5"/>
      <c r="CJ230" s="5"/>
      <c r="CK230" s="5"/>
      <c r="CL230" s="5"/>
      <c r="CM230" s="5"/>
      <c r="CN230" s="5"/>
      <c r="CO230" s="5"/>
      <c r="CP230" s="5"/>
      <c r="CQ230" s="5"/>
      <c r="CR230" s="5"/>
      <c r="CS230" s="5"/>
      <c r="CT230" s="5"/>
      <c r="CU230" s="5"/>
      <c r="CV230" s="5"/>
      <c r="CW230" s="5"/>
      <c r="CX230" s="5"/>
      <c r="CY230" s="5"/>
      <c r="CZ230" s="5"/>
      <c r="DA230" s="5"/>
      <c r="DB230" s="5"/>
      <c r="DC230" s="5"/>
      <c r="DD230" s="5"/>
      <c r="DE230" s="5"/>
      <c r="DF230" s="5"/>
      <c r="DG230" s="5"/>
      <c r="DH230" s="5"/>
      <c r="DI230" s="5"/>
      <c r="DJ230" s="5"/>
      <c r="DK230" s="5"/>
      <c r="DL230" s="5"/>
      <c r="DM230" s="5"/>
      <c r="DN230" s="5"/>
      <c r="DO230" s="5"/>
      <c r="DP230" s="5"/>
      <c r="DQ230" s="5"/>
      <c r="DR230" s="5"/>
      <c r="DS230" s="5"/>
      <c r="DT230" s="5"/>
      <c r="DU230" s="5"/>
      <c r="DV230" s="5"/>
      <c r="DW230" s="5"/>
      <c r="DX230" s="5"/>
    </row>
    <row r="231" spans="1:128" s="6" customFormat="1" ht="30" x14ac:dyDescent="0.25">
      <c r="A231" s="30" t="s">
        <v>200</v>
      </c>
      <c r="B231" s="29" t="s">
        <v>204</v>
      </c>
      <c r="C231" s="33" t="s">
        <v>415</v>
      </c>
      <c r="D231" s="31"/>
      <c r="E231" s="32">
        <v>812470</v>
      </c>
      <c r="F231" s="20">
        <f t="shared" si="9"/>
        <v>165977713.12450007</v>
      </c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5"/>
      <c r="CJ231" s="5"/>
      <c r="CK231" s="5"/>
      <c r="CL231" s="5"/>
      <c r="CM231" s="5"/>
      <c r="CN231" s="5"/>
      <c r="CO231" s="5"/>
      <c r="CP231" s="5"/>
      <c r="CQ231" s="5"/>
      <c r="CR231" s="5"/>
      <c r="CS231" s="5"/>
      <c r="CT231" s="5"/>
      <c r="CU231" s="5"/>
      <c r="CV231" s="5"/>
      <c r="CW231" s="5"/>
      <c r="CX231" s="5"/>
      <c r="CY231" s="5"/>
      <c r="CZ231" s="5"/>
      <c r="DA231" s="5"/>
      <c r="DB231" s="5"/>
      <c r="DC231" s="5"/>
      <c r="DD231" s="5"/>
      <c r="DE231" s="5"/>
      <c r="DF231" s="5"/>
      <c r="DG231" s="5"/>
      <c r="DH231" s="5"/>
      <c r="DI231" s="5"/>
      <c r="DJ231" s="5"/>
      <c r="DK231" s="5"/>
      <c r="DL231" s="5"/>
      <c r="DM231" s="5"/>
      <c r="DN231" s="5"/>
      <c r="DO231" s="5"/>
      <c r="DP231" s="5"/>
      <c r="DQ231" s="5"/>
      <c r="DR231" s="5"/>
      <c r="DS231" s="5"/>
      <c r="DT231" s="5"/>
      <c r="DU231" s="5"/>
      <c r="DV231" s="5"/>
      <c r="DW231" s="5"/>
      <c r="DX231" s="5"/>
    </row>
    <row r="232" spans="1:128" s="6" customFormat="1" ht="30" x14ac:dyDescent="0.25">
      <c r="A232" s="30" t="s">
        <v>200</v>
      </c>
      <c r="B232" s="29" t="s">
        <v>205</v>
      </c>
      <c r="C232" s="33" t="s">
        <v>416</v>
      </c>
      <c r="D232" s="31"/>
      <c r="E232" s="32">
        <v>383960.09</v>
      </c>
      <c r="F232" s="20">
        <f t="shared" si="9"/>
        <v>165593753.03450006</v>
      </c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  <c r="CG232" s="5"/>
      <c r="CH232" s="5"/>
      <c r="CI232" s="5"/>
      <c r="CJ232" s="5"/>
      <c r="CK232" s="5"/>
      <c r="CL232" s="5"/>
      <c r="CM232" s="5"/>
      <c r="CN232" s="5"/>
      <c r="CO232" s="5"/>
      <c r="CP232" s="5"/>
      <c r="CQ232" s="5"/>
      <c r="CR232" s="5"/>
      <c r="CS232" s="5"/>
      <c r="CT232" s="5"/>
      <c r="CU232" s="5"/>
      <c r="CV232" s="5"/>
      <c r="CW232" s="5"/>
      <c r="CX232" s="5"/>
      <c r="CY232" s="5"/>
      <c r="CZ232" s="5"/>
      <c r="DA232" s="5"/>
      <c r="DB232" s="5"/>
      <c r="DC232" s="5"/>
      <c r="DD232" s="5"/>
      <c r="DE232" s="5"/>
      <c r="DF232" s="5"/>
      <c r="DG232" s="5"/>
      <c r="DH232" s="5"/>
      <c r="DI232" s="5"/>
      <c r="DJ232" s="5"/>
      <c r="DK232" s="5"/>
      <c r="DL232" s="5"/>
      <c r="DM232" s="5"/>
      <c r="DN232" s="5"/>
      <c r="DO232" s="5"/>
      <c r="DP232" s="5"/>
      <c r="DQ232" s="5"/>
      <c r="DR232" s="5"/>
      <c r="DS232" s="5"/>
      <c r="DT232" s="5"/>
      <c r="DU232" s="5"/>
      <c r="DV232" s="5"/>
      <c r="DW232" s="5"/>
      <c r="DX232" s="5"/>
    </row>
    <row r="233" spans="1:128" s="6" customFormat="1" ht="15.75" x14ac:dyDescent="0.25">
      <c r="A233" s="30" t="s">
        <v>200</v>
      </c>
      <c r="B233" s="29"/>
      <c r="C233" s="33" t="s">
        <v>20</v>
      </c>
      <c r="D233" s="31">
        <v>31475</v>
      </c>
      <c r="E233" s="32"/>
      <c r="F233" s="20">
        <f t="shared" si="9"/>
        <v>165625228.03450006</v>
      </c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  <c r="CG233" s="5"/>
      <c r="CH233" s="5"/>
      <c r="CI233" s="5"/>
      <c r="CJ233" s="5"/>
      <c r="CK233" s="5"/>
      <c r="CL233" s="5"/>
      <c r="CM233" s="5"/>
      <c r="CN233" s="5"/>
      <c r="CO233" s="5"/>
      <c r="CP233" s="5"/>
      <c r="CQ233" s="5"/>
      <c r="CR233" s="5"/>
      <c r="CS233" s="5"/>
      <c r="CT233" s="5"/>
      <c r="CU233" s="5"/>
      <c r="CV233" s="5"/>
      <c r="CW233" s="5"/>
      <c r="CX233" s="5"/>
      <c r="CY233" s="5"/>
      <c r="CZ233" s="5"/>
      <c r="DA233" s="5"/>
      <c r="DB233" s="5"/>
      <c r="DC233" s="5"/>
      <c r="DD233" s="5"/>
      <c r="DE233" s="5"/>
      <c r="DF233" s="5"/>
      <c r="DG233" s="5"/>
      <c r="DH233" s="5"/>
      <c r="DI233" s="5"/>
      <c r="DJ233" s="5"/>
      <c r="DK233" s="5"/>
      <c r="DL233" s="5"/>
      <c r="DM233" s="5"/>
      <c r="DN233" s="5"/>
      <c r="DO233" s="5"/>
      <c r="DP233" s="5"/>
      <c r="DQ233" s="5"/>
      <c r="DR233" s="5"/>
      <c r="DS233" s="5"/>
      <c r="DT233" s="5"/>
      <c r="DU233" s="5"/>
      <c r="DV233" s="5"/>
      <c r="DW233" s="5"/>
      <c r="DX233" s="5"/>
    </row>
    <row r="234" spans="1:128" s="6" customFormat="1" ht="15.75" x14ac:dyDescent="0.25">
      <c r="A234" s="30" t="s">
        <v>200</v>
      </c>
      <c r="B234" s="29"/>
      <c r="C234" s="33" t="s">
        <v>21</v>
      </c>
      <c r="D234" s="31">
        <v>244.19</v>
      </c>
      <c r="E234" s="32">
        <f>+D234*0.025</f>
        <v>6.1047500000000001</v>
      </c>
      <c r="F234" s="20">
        <f t="shared" si="9"/>
        <v>165625466.11975005</v>
      </c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  <c r="CG234" s="5"/>
      <c r="CH234" s="5"/>
      <c r="CI234" s="5"/>
      <c r="CJ234" s="5"/>
      <c r="CK234" s="5"/>
      <c r="CL234" s="5"/>
      <c r="CM234" s="5"/>
      <c r="CN234" s="5"/>
      <c r="CO234" s="5"/>
      <c r="CP234" s="5"/>
      <c r="CQ234" s="5"/>
      <c r="CR234" s="5"/>
      <c r="CS234" s="5"/>
      <c r="CT234" s="5"/>
      <c r="CU234" s="5"/>
      <c r="CV234" s="5"/>
      <c r="CW234" s="5"/>
      <c r="CX234" s="5"/>
      <c r="CY234" s="5"/>
      <c r="CZ234" s="5"/>
      <c r="DA234" s="5"/>
      <c r="DB234" s="5"/>
      <c r="DC234" s="5"/>
      <c r="DD234" s="5"/>
      <c r="DE234" s="5"/>
      <c r="DF234" s="5"/>
      <c r="DG234" s="5"/>
      <c r="DH234" s="5"/>
      <c r="DI234" s="5"/>
      <c r="DJ234" s="5"/>
      <c r="DK234" s="5"/>
      <c r="DL234" s="5"/>
      <c r="DM234" s="5"/>
      <c r="DN234" s="5"/>
      <c r="DO234" s="5"/>
      <c r="DP234" s="5"/>
      <c r="DQ234" s="5"/>
      <c r="DR234" s="5"/>
      <c r="DS234" s="5"/>
      <c r="DT234" s="5"/>
      <c r="DU234" s="5"/>
      <c r="DV234" s="5"/>
      <c r="DW234" s="5"/>
      <c r="DX234" s="5"/>
    </row>
    <row r="235" spans="1:128" s="6" customFormat="1" ht="15.75" x14ac:dyDescent="0.25">
      <c r="A235" s="30" t="s">
        <v>200</v>
      </c>
      <c r="B235" s="29"/>
      <c r="C235" s="33" t="s">
        <v>21</v>
      </c>
      <c r="D235" s="31">
        <v>1100</v>
      </c>
      <c r="E235" s="32">
        <f t="shared" ref="E235:E237" si="11">+D235*0.025</f>
        <v>27.5</v>
      </c>
      <c r="F235" s="20">
        <f t="shared" si="9"/>
        <v>165626538.61975005</v>
      </c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  <c r="CG235" s="5"/>
      <c r="CH235" s="5"/>
      <c r="CI235" s="5"/>
      <c r="CJ235" s="5"/>
      <c r="CK235" s="5"/>
      <c r="CL235" s="5"/>
      <c r="CM235" s="5"/>
      <c r="CN235" s="5"/>
      <c r="CO235" s="5"/>
      <c r="CP235" s="5"/>
      <c r="CQ235" s="5"/>
      <c r="CR235" s="5"/>
      <c r="CS235" s="5"/>
      <c r="CT235" s="5"/>
      <c r="CU235" s="5"/>
      <c r="CV235" s="5"/>
      <c r="CW235" s="5"/>
      <c r="CX235" s="5"/>
      <c r="CY235" s="5"/>
      <c r="CZ235" s="5"/>
      <c r="DA235" s="5"/>
      <c r="DB235" s="5"/>
      <c r="DC235" s="5"/>
      <c r="DD235" s="5"/>
      <c r="DE235" s="5"/>
      <c r="DF235" s="5"/>
      <c r="DG235" s="5"/>
      <c r="DH235" s="5"/>
      <c r="DI235" s="5"/>
      <c r="DJ235" s="5"/>
      <c r="DK235" s="5"/>
      <c r="DL235" s="5"/>
      <c r="DM235" s="5"/>
      <c r="DN235" s="5"/>
      <c r="DO235" s="5"/>
      <c r="DP235" s="5"/>
      <c r="DQ235" s="5"/>
      <c r="DR235" s="5"/>
      <c r="DS235" s="5"/>
      <c r="DT235" s="5"/>
      <c r="DU235" s="5"/>
      <c r="DV235" s="5"/>
      <c r="DW235" s="5"/>
      <c r="DX235" s="5"/>
    </row>
    <row r="236" spans="1:128" s="6" customFormat="1" ht="15.75" x14ac:dyDescent="0.25">
      <c r="A236" s="30" t="s">
        <v>200</v>
      </c>
      <c r="B236" s="29"/>
      <c r="C236" s="33" t="s">
        <v>21</v>
      </c>
      <c r="D236" s="31">
        <v>1497.6</v>
      </c>
      <c r="E236" s="32">
        <f t="shared" si="11"/>
        <v>37.44</v>
      </c>
      <c r="F236" s="20">
        <f t="shared" si="9"/>
        <v>165627998.77975005</v>
      </c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  <c r="CG236" s="5"/>
      <c r="CH236" s="5"/>
      <c r="CI236" s="5"/>
      <c r="CJ236" s="5"/>
      <c r="CK236" s="5"/>
      <c r="CL236" s="5"/>
      <c r="CM236" s="5"/>
      <c r="CN236" s="5"/>
      <c r="CO236" s="5"/>
      <c r="CP236" s="5"/>
      <c r="CQ236" s="5"/>
      <c r="CR236" s="5"/>
      <c r="CS236" s="5"/>
      <c r="CT236" s="5"/>
      <c r="CU236" s="5"/>
      <c r="CV236" s="5"/>
      <c r="CW236" s="5"/>
      <c r="CX236" s="5"/>
      <c r="CY236" s="5"/>
      <c r="CZ236" s="5"/>
      <c r="DA236" s="5"/>
      <c r="DB236" s="5"/>
      <c r="DC236" s="5"/>
      <c r="DD236" s="5"/>
      <c r="DE236" s="5"/>
      <c r="DF236" s="5"/>
      <c r="DG236" s="5"/>
      <c r="DH236" s="5"/>
      <c r="DI236" s="5"/>
      <c r="DJ236" s="5"/>
      <c r="DK236" s="5"/>
      <c r="DL236" s="5"/>
      <c r="DM236" s="5"/>
      <c r="DN236" s="5"/>
      <c r="DO236" s="5"/>
      <c r="DP236" s="5"/>
      <c r="DQ236" s="5"/>
      <c r="DR236" s="5"/>
      <c r="DS236" s="5"/>
      <c r="DT236" s="5"/>
      <c r="DU236" s="5"/>
      <c r="DV236" s="5"/>
      <c r="DW236" s="5"/>
      <c r="DX236" s="5"/>
    </row>
    <row r="237" spans="1:128" s="6" customFormat="1" ht="15.75" x14ac:dyDescent="0.25">
      <c r="A237" s="30" t="s">
        <v>200</v>
      </c>
      <c r="B237" s="29"/>
      <c r="C237" s="33" t="s">
        <v>21</v>
      </c>
      <c r="D237" s="31">
        <v>588.14</v>
      </c>
      <c r="E237" s="32">
        <f t="shared" si="11"/>
        <v>14.7035</v>
      </c>
      <c r="F237" s="20">
        <f t="shared" si="9"/>
        <v>165628572.21625003</v>
      </c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  <c r="CG237" s="5"/>
      <c r="CH237" s="5"/>
      <c r="CI237" s="5"/>
      <c r="CJ237" s="5"/>
      <c r="CK237" s="5"/>
      <c r="CL237" s="5"/>
      <c r="CM237" s="5"/>
      <c r="CN237" s="5"/>
      <c r="CO237" s="5"/>
      <c r="CP237" s="5"/>
      <c r="CQ237" s="5"/>
      <c r="CR237" s="5"/>
      <c r="CS237" s="5"/>
      <c r="CT237" s="5"/>
      <c r="CU237" s="5"/>
      <c r="CV237" s="5"/>
      <c r="CW237" s="5"/>
      <c r="CX237" s="5"/>
      <c r="CY237" s="5"/>
      <c r="CZ237" s="5"/>
      <c r="DA237" s="5"/>
      <c r="DB237" s="5"/>
      <c r="DC237" s="5"/>
      <c r="DD237" s="5"/>
      <c r="DE237" s="5"/>
      <c r="DF237" s="5"/>
      <c r="DG237" s="5"/>
      <c r="DH237" s="5"/>
      <c r="DI237" s="5"/>
      <c r="DJ237" s="5"/>
      <c r="DK237" s="5"/>
      <c r="DL237" s="5"/>
      <c r="DM237" s="5"/>
      <c r="DN237" s="5"/>
      <c r="DO237" s="5"/>
      <c r="DP237" s="5"/>
      <c r="DQ237" s="5"/>
      <c r="DR237" s="5"/>
      <c r="DS237" s="5"/>
      <c r="DT237" s="5"/>
      <c r="DU237" s="5"/>
      <c r="DV237" s="5"/>
      <c r="DW237" s="5"/>
      <c r="DX237" s="5"/>
    </row>
    <row r="238" spans="1:128" s="6" customFormat="1" ht="15.75" x14ac:dyDescent="0.25">
      <c r="A238" s="30" t="s">
        <v>200</v>
      </c>
      <c r="B238" s="29"/>
      <c r="C238" s="33" t="s">
        <v>417</v>
      </c>
      <c r="D238" s="31">
        <v>3090193.99</v>
      </c>
      <c r="E238" s="32"/>
      <c r="F238" s="20">
        <f t="shared" si="9"/>
        <v>168718766.20625004</v>
      </c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  <c r="CD238" s="5"/>
      <c r="CE238" s="5"/>
      <c r="CF238" s="5"/>
      <c r="CG238" s="5"/>
      <c r="CH238" s="5"/>
      <c r="CI238" s="5"/>
      <c r="CJ238" s="5"/>
      <c r="CK238" s="5"/>
      <c r="CL238" s="5"/>
      <c r="CM238" s="5"/>
      <c r="CN238" s="5"/>
      <c r="CO238" s="5"/>
      <c r="CP238" s="5"/>
      <c r="CQ238" s="5"/>
      <c r="CR238" s="5"/>
      <c r="CS238" s="5"/>
      <c r="CT238" s="5"/>
      <c r="CU238" s="5"/>
      <c r="CV238" s="5"/>
      <c r="CW238" s="5"/>
      <c r="CX238" s="5"/>
      <c r="CY238" s="5"/>
      <c r="CZ238" s="5"/>
      <c r="DA238" s="5"/>
      <c r="DB238" s="5"/>
      <c r="DC238" s="5"/>
      <c r="DD238" s="5"/>
      <c r="DE238" s="5"/>
      <c r="DF238" s="5"/>
      <c r="DG238" s="5"/>
      <c r="DH238" s="5"/>
      <c r="DI238" s="5"/>
      <c r="DJ238" s="5"/>
      <c r="DK238" s="5"/>
      <c r="DL238" s="5"/>
      <c r="DM238" s="5"/>
      <c r="DN238" s="5"/>
      <c r="DO238" s="5"/>
      <c r="DP238" s="5"/>
      <c r="DQ238" s="5"/>
      <c r="DR238" s="5"/>
      <c r="DS238" s="5"/>
      <c r="DT238" s="5"/>
      <c r="DU238" s="5"/>
      <c r="DV238" s="5"/>
      <c r="DW238" s="5"/>
      <c r="DX238" s="5"/>
    </row>
    <row r="239" spans="1:128" s="6" customFormat="1" ht="15.75" x14ac:dyDescent="0.25">
      <c r="A239" s="30" t="s">
        <v>200</v>
      </c>
      <c r="B239" s="29"/>
      <c r="C239" s="33" t="s">
        <v>418</v>
      </c>
      <c r="D239" s="31">
        <v>788348.33</v>
      </c>
      <c r="E239" s="32"/>
      <c r="F239" s="20">
        <f t="shared" si="9"/>
        <v>169507114.53625005</v>
      </c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  <c r="CF239" s="5"/>
      <c r="CG239" s="5"/>
      <c r="CH239" s="5"/>
      <c r="CI239" s="5"/>
      <c r="CJ239" s="5"/>
      <c r="CK239" s="5"/>
      <c r="CL239" s="5"/>
      <c r="CM239" s="5"/>
      <c r="CN239" s="5"/>
      <c r="CO239" s="5"/>
      <c r="CP239" s="5"/>
      <c r="CQ239" s="5"/>
      <c r="CR239" s="5"/>
      <c r="CS239" s="5"/>
      <c r="CT239" s="5"/>
      <c r="CU239" s="5"/>
      <c r="CV239" s="5"/>
      <c r="CW239" s="5"/>
      <c r="CX239" s="5"/>
      <c r="CY239" s="5"/>
      <c r="CZ239" s="5"/>
      <c r="DA239" s="5"/>
      <c r="DB239" s="5"/>
      <c r="DC239" s="5"/>
      <c r="DD239" s="5"/>
      <c r="DE239" s="5"/>
      <c r="DF239" s="5"/>
      <c r="DG239" s="5"/>
      <c r="DH239" s="5"/>
      <c r="DI239" s="5"/>
      <c r="DJ239" s="5"/>
      <c r="DK239" s="5"/>
      <c r="DL239" s="5"/>
      <c r="DM239" s="5"/>
      <c r="DN239" s="5"/>
      <c r="DO239" s="5"/>
      <c r="DP239" s="5"/>
      <c r="DQ239" s="5"/>
      <c r="DR239" s="5"/>
      <c r="DS239" s="5"/>
      <c r="DT239" s="5"/>
      <c r="DU239" s="5"/>
      <c r="DV239" s="5"/>
      <c r="DW239" s="5"/>
      <c r="DX239" s="5"/>
    </row>
    <row r="240" spans="1:128" s="6" customFormat="1" ht="15.75" x14ac:dyDescent="0.25">
      <c r="A240" s="30" t="s">
        <v>200</v>
      </c>
      <c r="B240" s="29"/>
      <c r="C240" s="33" t="s">
        <v>77</v>
      </c>
      <c r="D240" s="31">
        <v>50000</v>
      </c>
      <c r="E240" s="32"/>
      <c r="F240" s="20">
        <f t="shared" si="9"/>
        <v>169557114.53625005</v>
      </c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  <c r="CG240" s="5"/>
      <c r="CH240" s="5"/>
      <c r="CI240" s="5"/>
      <c r="CJ240" s="5"/>
      <c r="CK240" s="5"/>
      <c r="CL240" s="5"/>
      <c r="CM240" s="5"/>
      <c r="CN240" s="5"/>
      <c r="CO240" s="5"/>
      <c r="CP240" s="5"/>
      <c r="CQ240" s="5"/>
      <c r="CR240" s="5"/>
      <c r="CS240" s="5"/>
      <c r="CT240" s="5"/>
      <c r="CU240" s="5"/>
      <c r="CV240" s="5"/>
      <c r="CW240" s="5"/>
      <c r="CX240" s="5"/>
      <c r="CY240" s="5"/>
      <c r="CZ240" s="5"/>
      <c r="DA240" s="5"/>
      <c r="DB240" s="5"/>
      <c r="DC240" s="5"/>
      <c r="DD240" s="5"/>
      <c r="DE240" s="5"/>
      <c r="DF240" s="5"/>
      <c r="DG240" s="5"/>
      <c r="DH240" s="5"/>
      <c r="DI240" s="5"/>
      <c r="DJ240" s="5"/>
      <c r="DK240" s="5"/>
      <c r="DL240" s="5"/>
      <c r="DM240" s="5"/>
      <c r="DN240" s="5"/>
      <c r="DO240" s="5"/>
      <c r="DP240" s="5"/>
      <c r="DQ240" s="5"/>
      <c r="DR240" s="5"/>
      <c r="DS240" s="5"/>
      <c r="DT240" s="5"/>
      <c r="DU240" s="5"/>
      <c r="DV240" s="5"/>
      <c r="DW240" s="5"/>
      <c r="DX240" s="5"/>
    </row>
    <row r="241" spans="1:128" s="6" customFormat="1" ht="15.75" x14ac:dyDescent="0.25">
      <c r="A241" s="30" t="s">
        <v>206</v>
      </c>
      <c r="B241" s="29"/>
      <c r="C241" s="33" t="s">
        <v>20</v>
      </c>
      <c r="D241" s="31">
        <v>20035</v>
      </c>
      <c r="E241" s="32"/>
      <c r="F241" s="20">
        <f t="shared" si="9"/>
        <v>169577149.53625005</v>
      </c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  <c r="CG241" s="5"/>
      <c r="CH241" s="5"/>
      <c r="CI241" s="5"/>
      <c r="CJ241" s="5"/>
      <c r="CK241" s="5"/>
      <c r="CL241" s="5"/>
      <c r="CM241" s="5"/>
      <c r="CN241" s="5"/>
      <c r="CO241" s="5"/>
      <c r="CP241" s="5"/>
      <c r="CQ241" s="5"/>
      <c r="CR241" s="5"/>
      <c r="CS241" s="5"/>
      <c r="CT241" s="5"/>
      <c r="CU241" s="5"/>
      <c r="CV241" s="5"/>
      <c r="CW241" s="5"/>
      <c r="CX241" s="5"/>
      <c r="CY241" s="5"/>
      <c r="CZ241" s="5"/>
      <c r="DA241" s="5"/>
      <c r="DB241" s="5"/>
      <c r="DC241" s="5"/>
      <c r="DD241" s="5"/>
      <c r="DE241" s="5"/>
      <c r="DF241" s="5"/>
      <c r="DG241" s="5"/>
      <c r="DH241" s="5"/>
      <c r="DI241" s="5"/>
      <c r="DJ241" s="5"/>
      <c r="DK241" s="5"/>
      <c r="DL241" s="5"/>
      <c r="DM241" s="5"/>
      <c r="DN241" s="5"/>
      <c r="DO241" s="5"/>
      <c r="DP241" s="5"/>
      <c r="DQ241" s="5"/>
      <c r="DR241" s="5"/>
      <c r="DS241" s="5"/>
      <c r="DT241" s="5"/>
      <c r="DU241" s="5"/>
      <c r="DV241" s="5"/>
      <c r="DW241" s="5"/>
      <c r="DX241" s="5"/>
    </row>
    <row r="242" spans="1:128" s="6" customFormat="1" ht="15.75" x14ac:dyDescent="0.25">
      <c r="A242" s="30" t="s">
        <v>206</v>
      </c>
      <c r="B242" s="29"/>
      <c r="C242" s="33" t="s">
        <v>21</v>
      </c>
      <c r="D242" s="31">
        <v>16303.2</v>
      </c>
      <c r="E242" s="32">
        <f>+D242*0.025</f>
        <v>407.58000000000004</v>
      </c>
      <c r="F242" s="20">
        <f t="shared" si="9"/>
        <v>169593045.15625003</v>
      </c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  <c r="CG242" s="5"/>
      <c r="CH242" s="5"/>
      <c r="CI242" s="5"/>
      <c r="CJ242" s="5"/>
      <c r="CK242" s="5"/>
      <c r="CL242" s="5"/>
      <c r="CM242" s="5"/>
      <c r="CN242" s="5"/>
      <c r="CO242" s="5"/>
      <c r="CP242" s="5"/>
      <c r="CQ242" s="5"/>
      <c r="CR242" s="5"/>
      <c r="CS242" s="5"/>
      <c r="CT242" s="5"/>
      <c r="CU242" s="5"/>
      <c r="CV242" s="5"/>
      <c r="CW242" s="5"/>
      <c r="CX242" s="5"/>
      <c r="CY242" s="5"/>
      <c r="CZ242" s="5"/>
      <c r="DA242" s="5"/>
      <c r="DB242" s="5"/>
      <c r="DC242" s="5"/>
      <c r="DD242" s="5"/>
      <c r="DE242" s="5"/>
      <c r="DF242" s="5"/>
      <c r="DG242" s="5"/>
      <c r="DH242" s="5"/>
      <c r="DI242" s="5"/>
      <c r="DJ242" s="5"/>
      <c r="DK242" s="5"/>
      <c r="DL242" s="5"/>
      <c r="DM242" s="5"/>
      <c r="DN242" s="5"/>
      <c r="DO242" s="5"/>
      <c r="DP242" s="5"/>
      <c r="DQ242" s="5"/>
      <c r="DR242" s="5"/>
      <c r="DS242" s="5"/>
      <c r="DT242" s="5"/>
      <c r="DU242" s="5"/>
      <c r="DV242" s="5"/>
      <c r="DW242" s="5"/>
      <c r="DX242" s="5"/>
    </row>
    <row r="243" spans="1:128" s="6" customFormat="1" ht="15.75" x14ac:dyDescent="0.25">
      <c r="A243" s="30" t="s">
        <v>206</v>
      </c>
      <c r="B243" s="29"/>
      <c r="C243" s="33" t="s">
        <v>21</v>
      </c>
      <c r="D243" s="31">
        <v>800</v>
      </c>
      <c r="E243" s="32">
        <f>+D243*0.025</f>
        <v>20</v>
      </c>
      <c r="F243" s="20">
        <f t="shared" si="9"/>
        <v>169593825.15625003</v>
      </c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  <c r="CD243" s="5"/>
      <c r="CE243" s="5"/>
      <c r="CF243" s="5"/>
      <c r="CG243" s="5"/>
      <c r="CH243" s="5"/>
      <c r="CI243" s="5"/>
      <c r="CJ243" s="5"/>
      <c r="CK243" s="5"/>
      <c r="CL243" s="5"/>
      <c r="CM243" s="5"/>
      <c r="CN243" s="5"/>
      <c r="CO243" s="5"/>
      <c r="CP243" s="5"/>
      <c r="CQ243" s="5"/>
      <c r="CR243" s="5"/>
      <c r="CS243" s="5"/>
      <c r="CT243" s="5"/>
      <c r="CU243" s="5"/>
      <c r="CV243" s="5"/>
      <c r="CW243" s="5"/>
      <c r="CX243" s="5"/>
      <c r="CY243" s="5"/>
      <c r="CZ243" s="5"/>
      <c r="DA243" s="5"/>
      <c r="DB243" s="5"/>
      <c r="DC243" s="5"/>
      <c r="DD243" s="5"/>
      <c r="DE243" s="5"/>
      <c r="DF243" s="5"/>
      <c r="DG243" s="5"/>
      <c r="DH243" s="5"/>
      <c r="DI243" s="5"/>
      <c r="DJ243" s="5"/>
      <c r="DK243" s="5"/>
      <c r="DL243" s="5"/>
      <c r="DM243" s="5"/>
      <c r="DN243" s="5"/>
      <c r="DO243" s="5"/>
      <c r="DP243" s="5"/>
      <c r="DQ243" s="5"/>
      <c r="DR243" s="5"/>
      <c r="DS243" s="5"/>
      <c r="DT243" s="5"/>
      <c r="DU243" s="5"/>
      <c r="DV243" s="5"/>
      <c r="DW243" s="5"/>
      <c r="DX243" s="5"/>
    </row>
    <row r="244" spans="1:128" s="6" customFormat="1" ht="15.75" x14ac:dyDescent="0.25">
      <c r="A244" s="30" t="s">
        <v>206</v>
      </c>
      <c r="B244" s="29"/>
      <c r="C244" s="33" t="s">
        <v>77</v>
      </c>
      <c r="D244" s="31">
        <v>1739873.27</v>
      </c>
      <c r="E244" s="32"/>
      <c r="F244" s="20">
        <f t="shared" si="9"/>
        <v>171333698.42625004</v>
      </c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  <c r="CG244" s="5"/>
      <c r="CH244" s="5"/>
      <c r="CI244" s="5"/>
      <c r="CJ244" s="5"/>
      <c r="CK244" s="5"/>
      <c r="CL244" s="5"/>
      <c r="CM244" s="5"/>
      <c r="CN244" s="5"/>
      <c r="CO244" s="5"/>
      <c r="CP244" s="5"/>
      <c r="CQ244" s="5"/>
      <c r="CR244" s="5"/>
      <c r="CS244" s="5"/>
      <c r="CT244" s="5"/>
      <c r="CU244" s="5"/>
      <c r="CV244" s="5"/>
      <c r="CW244" s="5"/>
      <c r="CX244" s="5"/>
      <c r="CY244" s="5"/>
      <c r="CZ244" s="5"/>
      <c r="DA244" s="5"/>
      <c r="DB244" s="5"/>
      <c r="DC244" s="5"/>
      <c r="DD244" s="5"/>
      <c r="DE244" s="5"/>
      <c r="DF244" s="5"/>
      <c r="DG244" s="5"/>
      <c r="DH244" s="5"/>
      <c r="DI244" s="5"/>
      <c r="DJ244" s="5"/>
      <c r="DK244" s="5"/>
      <c r="DL244" s="5"/>
      <c r="DM244" s="5"/>
      <c r="DN244" s="5"/>
      <c r="DO244" s="5"/>
      <c r="DP244" s="5"/>
      <c r="DQ244" s="5"/>
      <c r="DR244" s="5"/>
      <c r="DS244" s="5"/>
      <c r="DT244" s="5"/>
      <c r="DU244" s="5"/>
      <c r="DV244" s="5"/>
      <c r="DW244" s="5"/>
      <c r="DX244" s="5"/>
    </row>
    <row r="245" spans="1:128" s="6" customFormat="1" ht="15.75" x14ac:dyDescent="0.25">
      <c r="A245" s="30" t="s">
        <v>206</v>
      </c>
      <c r="B245" s="29"/>
      <c r="C245" s="33" t="s">
        <v>77</v>
      </c>
      <c r="D245" s="31">
        <v>86242</v>
      </c>
      <c r="E245" s="32"/>
      <c r="F245" s="20">
        <f t="shared" si="9"/>
        <v>171419940.42625004</v>
      </c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  <c r="CG245" s="5"/>
      <c r="CH245" s="5"/>
      <c r="CI245" s="5"/>
      <c r="CJ245" s="5"/>
      <c r="CK245" s="5"/>
      <c r="CL245" s="5"/>
      <c r="CM245" s="5"/>
      <c r="CN245" s="5"/>
      <c r="CO245" s="5"/>
      <c r="CP245" s="5"/>
      <c r="CQ245" s="5"/>
      <c r="CR245" s="5"/>
      <c r="CS245" s="5"/>
      <c r="CT245" s="5"/>
      <c r="CU245" s="5"/>
      <c r="CV245" s="5"/>
      <c r="CW245" s="5"/>
      <c r="CX245" s="5"/>
      <c r="CY245" s="5"/>
      <c r="CZ245" s="5"/>
      <c r="DA245" s="5"/>
      <c r="DB245" s="5"/>
      <c r="DC245" s="5"/>
      <c r="DD245" s="5"/>
      <c r="DE245" s="5"/>
      <c r="DF245" s="5"/>
      <c r="DG245" s="5"/>
      <c r="DH245" s="5"/>
      <c r="DI245" s="5"/>
      <c r="DJ245" s="5"/>
      <c r="DK245" s="5"/>
      <c r="DL245" s="5"/>
      <c r="DM245" s="5"/>
      <c r="DN245" s="5"/>
      <c r="DO245" s="5"/>
      <c r="DP245" s="5"/>
      <c r="DQ245" s="5"/>
      <c r="DR245" s="5"/>
      <c r="DS245" s="5"/>
      <c r="DT245" s="5"/>
      <c r="DU245" s="5"/>
      <c r="DV245" s="5"/>
      <c r="DW245" s="5"/>
      <c r="DX245" s="5"/>
    </row>
    <row r="246" spans="1:128" s="6" customFormat="1" ht="15.75" x14ac:dyDescent="0.25">
      <c r="A246" s="30" t="s">
        <v>206</v>
      </c>
      <c r="B246" s="29"/>
      <c r="C246" s="33" t="s">
        <v>77</v>
      </c>
      <c r="D246" s="31">
        <v>68225.960000000006</v>
      </c>
      <c r="E246" s="32"/>
      <c r="F246" s="20">
        <f t="shared" si="9"/>
        <v>171488166.38625005</v>
      </c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  <c r="CG246" s="5"/>
      <c r="CH246" s="5"/>
      <c r="CI246" s="5"/>
      <c r="CJ246" s="5"/>
      <c r="CK246" s="5"/>
      <c r="CL246" s="5"/>
      <c r="CM246" s="5"/>
      <c r="CN246" s="5"/>
      <c r="CO246" s="5"/>
      <c r="CP246" s="5"/>
      <c r="CQ246" s="5"/>
      <c r="CR246" s="5"/>
      <c r="CS246" s="5"/>
      <c r="CT246" s="5"/>
      <c r="CU246" s="5"/>
      <c r="CV246" s="5"/>
      <c r="CW246" s="5"/>
      <c r="CX246" s="5"/>
      <c r="CY246" s="5"/>
      <c r="CZ246" s="5"/>
      <c r="DA246" s="5"/>
      <c r="DB246" s="5"/>
      <c r="DC246" s="5"/>
      <c r="DD246" s="5"/>
      <c r="DE246" s="5"/>
      <c r="DF246" s="5"/>
      <c r="DG246" s="5"/>
      <c r="DH246" s="5"/>
      <c r="DI246" s="5"/>
      <c r="DJ246" s="5"/>
      <c r="DK246" s="5"/>
      <c r="DL246" s="5"/>
      <c r="DM246" s="5"/>
      <c r="DN246" s="5"/>
      <c r="DO246" s="5"/>
      <c r="DP246" s="5"/>
      <c r="DQ246" s="5"/>
      <c r="DR246" s="5"/>
      <c r="DS246" s="5"/>
      <c r="DT246" s="5"/>
      <c r="DU246" s="5"/>
      <c r="DV246" s="5"/>
      <c r="DW246" s="5"/>
      <c r="DX246" s="5"/>
    </row>
    <row r="247" spans="1:128" s="6" customFormat="1" ht="15.75" x14ac:dyDescent="0.25">
      <c r="A247" s="30" t="s">
        <v>207</v>
      </c>
      <c r="B247" s="29"/>
      <c r="C247" s="33" t="s">
        <v>20</v>
      </c>
      <c r="D247" s="31">
        <v>38495</v>
      </c>
      <c r="E247" s="32"/>
      <c r="F247" s="20">
        <f t="shared" si="9"/>
        <v>171526661.38625005</v>
      </c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  <c r="CB247" s="5"/>
      <c r="CC247" s="5"/>
      <c r="CD247" s="5"/>
      <c r="CE247" s="5"/>
      <c r="CF247" s="5"/>
      <c r="CG247" s="5"/>
      <c r="CH247" s="5"/>
      <c r="CI247" s="5"/>
      <c r="CJ247" s="5"/>
      <c r="CK247" s="5"/>
      <c r="CL247" s="5"/>
      <c r="CM247" s="5"/>
      <c r="CN247" s="5"/>
      <c r="CO247" s="5"/>
      <c r="CP247" s="5"/>
      <c r="CQ247" s="5"/>
      <c r="CR247" s="5"/>
      <c r="CS247" s="5"/>
      <c r="CT247" s="5"/>
      <c r="CU247" s="5"/>
      <c r="CV247" s="5"/>
      <c r="CW247" s="5"/>
      <c r="CX247" s="5"/>
      <c r="CY247" s="5"/>
      <c r="CZ247" s="5"/>
      <c r="DA247" s="5"/>
      <c r="DB247" s="5"/>
      <c r="DC247" s="5"/>
      <c r="DD247" s="5"/>
      <c r="DE247" s="5"/>
      <c r="DF247" s="5"/>
      <c r="DG247" s="5"/>
      <c r="DH247" s="5"/>
      <c r="DI247" s="5"/>
      <c r="DJ247" s="5"/>
      <c r="DK247" s="5"/>
      <c r="DL247" s="5"/>
      <c r="DM247" s="5"/>
      <c r="DN247" s="5"/>
      <c r="DO247" s="5"/>
      <c r="DP247" s="5"/>
      <c r="DQ247" s="5"/>
      <c r="DR247" s="5"/>
      <c r="DS247" s="5"/>
      <c r="DT247" s="5"/>
      <c r="DU247" s="5"/>
      <c r="DV247" s="5"/>
      <c r="DW247" s="5"/>
      <c r="DX247" s="5"/>
    </row>
    <row r="248" spans="1:128" s="6" customFormat="1" ht="15.75" x14ac:dyDescent="0.25">
      <c r="A248" s="30" t="s">
        <v>207</v>
      </c>
      <c r="B248" s="29"/>
      <c r="C248" s="33" t="s">
        <v>21</v>
      </c>
      <c r="D248" s="31">
        <v>1000</v>
      </c>
      <c r="E248" s="32">
        <f>+D248*0.025</f>
        <v>25</v>
      </c>
      <c r="F248" s="20">
        <f t="shared" si="9"/>
        <v>171527636.38625005</v>
      </c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  <c r="CB248" s="5"/>
      <c r="CC248" s="5"/>
      <c r="CD248" s="5"/>
      <c r="CE248" s="5"/>
      <c r="CF248" s="5"/>
      <c r="CG248" s="5"/>
      <c r="CH248" s="5"/>
      <c r="CI248" s="5"/>
      <c r="CJ248" s="5"/>
      <c r="CK248" s="5"/>
      <c r="CL248" s="5"/>
      <c r="CM248" s="5"/>
      <c r="CN248" s="5"/>
      <c r="CO248" s="5"/>
      <c r="CP248" s="5"/>
      <c r="CQ248" s="5"/>
      <c r="CR248" s="5"/>
      <c r="CS248" s="5"/>
      <c r="CT248" s="5"/>
      <c r="CU248" s="5"/>
      <c r="CV248" s="5"/>
      <c r="CW248" s="5"/>
      <c r="CX248" s="5"/>
      <c r="CY248" s="5"/>
      <c r="CZ248" s="5"/>
      <c r="DA248" s="5"/>
      <c r="DB248" s="5"/>
      <c r="DC248" s="5"/>
      <c r="DD248" s="5"/>
      <c r="DE248" s="5"/>
      <c r="DF248" s="5"/>
      <c r="DG248" s="5"/>
      <c r="DH248" s="5"/>
      <c r="DI248" s="5"/>
      <c r="DJ248" s="5"/>
      <c r="DK248" s="5"/>
      <c r="DL248" s="5"/>
      <c r="DM248" s="5"/>
      <c r="DN248" s="5"/>
      <c r="DO248" s="5"/>
      <c r="DP248" s="5"/>
      <c r="DQ248" s="5"/>
      <c r="DR248" s="5"/>
      <c r="DS248" s="5"/>
      <c r="DT248" s="5"/>
      <c r="DU248" s="5"/>
      <c r="DV248" s="5"/>
      <c r="DW248" s="5"/>
      <c r="DX248" s="5"/>
    </row>
    <row r="249" spans="1:128" s="6" customFormat="1" ht="15.75" x14ac:dyDescent="0.25">
      <c r="A249" s="30" t="s">
        <v>207</v>
      </c>
      <c r="B249" s="29"/>
      <c r="C249" s="33" t="s">
        <v>21</v>
      </c>
      <c r="D249" s="31">
        <v>129.47</v>
      </c>
      <c r="E249" s="32">
        <f>+D249*0.025</f>
        <v>3.2367500000000002</v>
      </c>
      <c r="F249" s="20">
        <f t="shared" si="9"/>
        <v>171527762.61950004</v>
      </c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  <c r="CB249" s="5"/>
      <c r="CC249" s="5"/>
      <c r="CD249" s="5"/>
      <c r="CE249" s="5"/>
      <c r="CF249" s="5"/>
      <c r="CG249" s="5"/>
      <c r="CH249" s="5"/>
      <c r="CI249" s="5"/>
      <c r="CJ249" s="5"/>
      <c r="CK249" s="5"/>
      <c r="CL249" s="5"/>
      <c r="CM249" s="5"/>
      <c r="CN249" s="5"/>
      <c r="CO249" s="5"/>
      <c r="CP249" s="5"/>
      <c r="CQ249" s="5"/>
      <c r="CR249" s="5"/>
      <c r="CS249" s="5"/>
      <c r="CT249" s="5"/>
      <c r="CU249" s="5"/>
      <c r="CV249" s="5"/>
      <c r="CW249" s="5"/>
      <c r="CX249" s="5"/>
      <c r="CY249" s="5"/>
      <c r="CZ249" s="5"/>
      <c r="DA249" s="5"/>
      <c r="DB249" s="5"/>
      <c r="DC249" s="5"/>
      <c r="DD249" s="5"/>
      <c r="DE249" s="5"/>
      <c r="DF249" s="5"/>
      <c r="DG249" s="5"/>
      <c r="DH249" s="5"/>
      <c r="DI249" s="5"/>
      <c r="DJ249" s="5"/>
      <c r="DK249" s="5"/>
      <c r="DL249" s="5"/>
      <c r="DM249" s="5"/>
      <c r="DN249" s="5"/>
      <c r="DO249" s="5"/>
      <c r="DP249" s="5"/>
      <c r="DQ249" s="5"/>
      <c r="DR249" s="5"/>
      <c r="DS249" s="5"/>
      <c r="DT249" s="5"/>
      <c r="DU249" s="5"/>
      <c r="DV249" s="5"/>
      <c r="DW249" s="5"/>
      <c r="DX249" s="5"/>
    </row>
    <row r="250" spans="1:128" s="6" customFormat="1" ht="15.75" x14ac:dyDescent="0.25">
      <c r="A250" s="30" t="s">
        <v>207</v>
      </c>
      <c r="B250" s="29"/>
      <c r="C250" s="33" t="s">
        <v>25</v>
      </c>
      <c r="D250" s="31">
        <v>22818580.16</v>
      </c>
      <c r="E250" s="32"/>
      <c r="F250" s="20">
        <f t="shared" si="9"/>
        <v>194346342.77950004</v>
      </c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  <c r="CB250" s="5"/>
      <c r="CC250" s="5"/>
      <c r="CD250" s="5"/>
      <c r="CE250" s="5"/>
      <c r="CF250" s="5"/>
      <c r="CG250" s="5"/>
      <c r="CH250" s="5"/>
      <c r="CI250" s="5"/>
      <c r="CJ250" s="5"/>
      <c r="CK250" s="5"/>
      <c r="CL250" s="5"/>
      <c r="CM250" s="5"/>
      <c r="CN250" s="5"/>
      <c r="CO250" s="5"/>
      <c r="CP250" s="5"/>
      <c r="CQ250" s="5"/>
      <c r="CR250" s="5"/>
      <c r="CS250" s="5"/>
      <c r="CT250" s="5"/>
      <c r="CU250" s="5"/>
      <c r="CV250" s="5"/>
      <c r="CW250" s="5"/>
      <c r="CX250" s="5"/>
      <c r="CY250" s="5"/>
      <c r="CZ250" s="5"/>
      <c r="DA250" s="5"/>
      <c r="DB250" s="5"/>
      <c r="DC250" s="5"/>
      <c r="DD250" s="5"/>
      <c r="DE250" s="5"/>
      <c r="DF250" s="5"/>
      <c r="DG250" s="5"/>
      <c r="DH250" s="5"/>
      <c r="DI250" s="5"/>
      <c r="DJ250" s="5"/>
      <c r="DK250" s="5"/>
      <c r="DL250" s="5"/>
      <c r="DM250" s="5"/>
      <c r="DN250" s="5"/>
      <c r="DO250" s="5"/>
      <c r="DP250" s="5"/>
      <c r="DQ250" s="5"/>
      <c r="DR250" s="5"/>
      <c r="DS250" s="5"/>
      <c r="DT250" s="5"/>
      <c r="DU250" s="5"/>
      <c r="DV250" s="5"/>
      <c r="DW250" s="5"/>
      <c r="DX250" s="5"/>
    </row>
    <row r="251" spans="1:128" s="6" customFormat="1" ht="15.75" x14ac:dyDescent="0.25">
      <c r="A251" s="30" t="s">
        <v>207</v>
      </c>
      <c r="B251" s="29"/>
      <c r="C251" s="33" t="s">
        <v>22</v>
      </c>
      <c r="D251" s="31">
        <v>646891.17000000004</v>
      </c>
      <c r="E251" s="32"/>
      <c r="F251" s="20">
        <f t="shared" si="9"/>
        <v>194993233.94950002</v>
      </c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  <c r="CG251" s="5"/>
      <c r="CH251" s="5"/>
      <c r="CI251" s="5"/>
      <c r="CJ251" s="5"/>
      <c r="CK251" s="5"/>
      <c r="CL251" s="5"/>
      <c r="CM251" s="5"/>
      <c r="CN251" s="5"/>
      <c r="CO251" s="5"/>
      <c r="CP251" s="5"/>
      <c r="CQ251" s="5"/>
      <c r="CR251" s="5"/>
      <c r="CS251" s="5"/>
      <c r="CT251" s="5"/>
      <c r="CU251" s="5"/>
      <c r="CV251" s="5"/>
      <c r="CW251" s="5"/>
      <c r="CX251" s="5"/>
      <c r="CY251" s="5"/>
      <c r="CZ251" s="5"/>
      <c r="DA251" s="5"/>
      <c r="DB251" s="5"/>
      <c r="DC251" s="5"/>
      <c r="DD251" s="5"/>
      <c r="DE251" s="5"/>
      <c r="DF251" s="5"/>
      <c r="DG251" s="5"/>
      <c r="DH251" s="5"/>
      <c r="DI251" s="5"/>
      <c r="DJ251" s="5"/>
      <c r="DK251" s="5"/>
      <c r="DL251" s="5"/>
      <c r="DM251" s="5"/>
      <c r="DN251" s="5"/>
      <c r="DO251" s="5"/>
      <c r="DP251" s="5"/>
      <c r="DQ251" s="5"/>
      <c r="DR251" s="5"/>
      <c r="DS251" s="5"/>
      <c r="DT251" s="5"/>
      <c r="DU251" s="5"/>
      <c r="DV251" s="5"/>
      <c r="DW251" s="5"/>
      <c r="DX251" s="5"/>
    </row>
    <row r="252" spans="1:128" s="6" customFormat="1" ht="30" x14ac:dyDescent="0.25">
      <c r="A252" s="30" t="s">
        <v>207</v>
      </c>
      <c r="B252" s="29" t="s">
        <v>208</v>
      </c>
      <c r="C252" s="33" t="s">
        <v>419</v>
      </c>
      <c r="D252" s="31"/>
      <c r="E252" s="32">
        <v>870956.2</v>
      </c>
      <c r="F252" s="20">
        <f t="shared" si="9"/>
        <v>194122277.74950004</v>
      </c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  <c r="CG252" s="5"/>
      <c r="CH252" s="5"/>
      <c r="CI252" s="5"/>
      <c r="CJ252" s="5"/>
      <c r="CK252" s="5"/>
      <c r="CL252" s="5"/>
      <c r="CM252" s="5"/>
      <c r="CN252" s="5"/>
      <c r="CO252" s="5"/>
      <c r="CP252" s="5"/>
      <c r="CQ252" s="5"/>
      <c r="CR252" s="5"/>
      <c r="CS252" s="5"/>
      <c r="CT252" s="5"/>
      <c r="CU252" s="5"/>
      <c r="CV252" s="5"/>
      <c r="CW252" s="5"/>
      <c r="CX252" s="5"/>
      <c r="CY252" s="5"/>
      <c r="CZ252" s="5"/>
      <c r="DA252" s="5"/>
      <c r="DB252" s="5"/>
      <c r="DC252" s="5"/>
      <c r="DD252" s="5"/>
      <c r="DE252" s="5"/>
      <c r="DF252" s="5"/>
      <c r="DG252" s="5"/>
      <c r="DH252" s="5"/>
      <c r="DI252" s="5"/>
      <c r="DJ252" s="5"/>
      <c r="DK252" s="5"/>
      <c r="DL252" s="5"/>
      <c r="DM252" s="5"/>
      <c r="DN252" s="5"/>
      <c r="DO252" s="5"/>
      <c r="DP252" s="5"/>
      <c r="DQ252" s="5"/>
      <c r="DR252" s="5"/>
      <c r="DS252" s="5"/>
      <c r="DT252" s="5"/>
      <c r="DU252" s="5"/>
      <c r="DV252" s="5"/>
      <c r="DW252" s="5"/>
      <c r="DX252" s="5"/>
    </row>
    <row r="253" spans="1:128" s="6" customFormat="1" ht="15.75" x14ac:dyDescent="0.25">
      <c r="A253" s="30" t="s">
        <v>207</v>
      </c>
      <c r="B253" s="29" t="s">
        <v>209</v>
      </c>
      <c r="C253" s="33" t="s">
        <v>420</v>
      </c>
      <c r="D253" s="31"/>
      <c r="E253" s="32">
        <v>210919</v>
      </c>
      <c r="F253" s="20">
        <f t="shared" si="9"/>
        <v>193911358.74950004</v>
      </c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  <c r="CG253" s="5"/>
      <c r="CH253" s="5"/>
      <c r="CI253" s="5"/>
      <c r="CJ253" s="5"/>
      <c r="CK253" s="5"/>
      <c r="CL253" s="5"/>
      <c r="CM253" s="5"/>
      <c r="CN253" s="5"/>
      <c r="CO253" s="5"/>
      <c r="CP253" s="5"/>
      <c r="CQ253" s="5"/>
      <c r="CR253" s="5"/>
      <c r="CS253" s="5"/>
      <c r="CT253" s="5"/>
      <c r="CU253" s="5"/>
      <c r="CV253" s="5"/>
      <c r="CW253" s="5"/>
      <c r="CX253" s="5"/>
      <c r="CY253" s="5"/>
      <c r="CZ253" s="5"/>
      <c r="DA253" s="5"/>
      <c r="DB253" s="5"/>
      <c r="DC253" s="5"/>
      <c r="DD253" s="5"/>
      <c r="DE253" s="5"/>
      <c r="DF253" s="5"/>
      <c r="DG253" s="5"/>
      <c r="DH253" s="5"/>
      <c r="DI253" s="5"/>
      <c r="DJ253" s="5"/>
      <c r="DK253" s="5"/>
      <c r="DL253" s="5"/>
      <c r="DM253" s="5"/>
      <c r="DN253" s="5"/>
      <c r="DO253" s="5"/>
      <c r="DP253" s="5"/>
      <c r="DQ253" s="5"/>
      <c r="DR253" s="5"/>
      <c r="DS253" s="5"/>
      <c r="DT253" s="5"/>
      <c r="DU253" s="5"/>
      <c r="DV253" s="5"/>
      <c r="DW253" s="5"/>
      <c r="DX253" s="5"/>
    </row>
    <row r="254" spans="1:128" s="6" customFormat="1" ht="30" x14ac:dyDescent="0.25">
      <c r="A254" s="30" t="s">
        <v>207</v>
      </c>
      <c r="B254" s="29" t="s">
        <v>210</v>
      </c>
      <c r="C254" s="33" t="s">
        <v>421</v>
      </c>
      <c r="D254" s="31"/>
      <c r="E254" s="32">
        <v>139837.5</v>
      </c>
      <c r="F254" s="20">
        <f t="shared" si="9"/>
        <v>193771521.24950004</v>
      </c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  <c r="CA254" s="5"/>
      <c r="CB254" s="5"/>
      <c r="CC254" s="5"/>
      <c r="CD254" s="5"/>
      <c r="CE254" s="5"/>
      <c r="CF254" s="5"/>
      <c r="CG254" s="5"/>
      <c r="CH254" s="5"/>
      <c r="CI254" s="5"/>
      <c r="CJ254" s="5"/>
      <c r="CK254" s="5"/>
      <c r="CL254" s="5"/>
      <c r="CM254" s="5"/>
      <c r="CN254" s="5"/>
      <c r="CO254" s="5"/>
      <c r="CP254" s="5"/>
      <c r="CQ254" s="5"/>
      <c r="CR254" s="5"/>
      <c r="CS254" s="5"/>
      <c r="CT254" s="5"/>
      <c r="CU254" s="5"/>
      <c r="CV254" s="5"/>
      <c r="CW254" s="5"/>
      <c r="CX254" s="5"/>
      <c r="CY254" s="5"/>
      <c r="CZ254" s="5"/>
      <c r="DA254" s="5"/>
      <c r="DB254" s="5"/>
      <c r="DC254" s="5"/>
      <c r="DD254" s="5"/>
      <c r="DE254" s="5"/>
      <c r="DF254" s="5"/>
      <c r="DG254" s="5"/>
      <c r="DH254" s="5"/>
      <c r="DI254" s="5"/>
      <c r="DJ254" s="5"/>
      <c r="DK254" s="5"/>
      <c r="DL254" s="5"/>
      <c r="DM254" s="5"/>
      <c r="DN254" s="5"/>
      <c r="DO254" s="5"/>
      <c r="DP254" s="5"/>
      <c r="DQ254" s="5"/>
      <c r="DR254" s="5"/>
      <c r="DS254" s="5"/>
      <c r="DT254" s="5"/>
      <c r="DU254" s="5"/>
      <c r="DV254" s="5"/>
      <c r="DW254" s="5"/>
      <c r="DX254" s="5"/>
    </row>
    <row r="255" spans="1:128" s="6" customFormat="1" ht="30" x14ac:dyDescent="0.25">
      <c r="A255" s="30" t="s">
        <v>207</v>
      </c>
      <c r="B255" s="29" t="s">
        <v>211</v>
      </c>
      <c r="C255" s="33" t="s">
        <v>422</v>
      </c>
      <c r="D255" s="31"/>
      <c r="E255" s="32">
        <v>171000</v>
      </c>
      <c r="F255" s="20">
        <f t="shared" si="9"/>
        <v>193600521.24950004</v>
      </c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  <c r="CB255" s="5"/>
      <c r="CC255" s="5"/>
      <c r="CD255" s="5"/>
      <c r="CE255" s="5"/>
      <c r="CF255" s="5"/>
      <c r="CG255" s="5"/>
      <c r="CH255" s="5"/>
      <c r="CI255" s="5"/>
      <c r="CJ255" s="5"/>
      <c r="CK255" s="5"/>
      <c r="CL255" s="5"/>
      <c r="CM255" s="5"/>
      <c r="CN255" s="5"/>
      <c r="CO255" s="5"/>
      <c r="CP255" s="5"/>
      <c r="CQ255" s="5"/>
      <c r="CR255" s="5"/>
      <c r="CS255" s="5"/>
      <c r="CT255" s="5"/>
      <c r="CU255" s="5"/>
      <c r="CV255" s="5"/>
      <c r="CW255" s="5"/>
      <c r="CX255" s="5"/>
      <c r="CY255" s="5"/>
      <c r="CZ255" s="5"/>
      <c r="DA255" s="5"/>
      <c r="DB255" s="5"/>
      <c r="DC255" s="5"/>
      <c r="DD255" s="5"/>
      <c r="DE255" s="5"/>
      <c r="DF255" s="5"/>
      <c r="DG255" s="5"/>
      <c r="DH255" s="5"/>
      <c r="DI255" s="5"/>
      <c r="DJ255" s="5"/>
      <c r="DK255" s="5"/>
      <c r="DL255" s="5"/>
      <c r="DM255" s="5"/>
      <c r="DN255" s="5"/>
      <c r="DO255" s="5"/>
      <c r="DP255" s="5"/>
      <c r="DQ255" s="5"/>
      <c r="DR255" s="5"/>
      <c r="DS255" s="5"/>
      <c r="DT255" s="5"/>
      <c r="DU255" s="5"/>
      <c r="DV255" s="5"/>
      <c r="DW255" s="5"/>
      <c r="DX255" s="5"/>
    </row>
    <row r="256" spans="1:128" s="6" customFormat="1" ht="30" x14ac:dyDescent="0.25">
      <c r="A256" s="30" t="s">
        <v>207</v>
      </c>
      <c r="B256" s="29" t="s">
        <v>212</v>
      </c>
      <c r="C256" s="33" t="s">
        <v>423</v>
      </c>
      <c r="D256" s="31"/>
      <c r="E256" s="32">
        <v>13955.5</v>
      </c>
      <c r="F256" s="20">
        <f t="shared" si="9"/>
        <v>193586565.74950004</v>
      </c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  <c r="CD256" s="5"/>
      <c r="CE256" s="5"/>
      <c r="CF256" s="5"/>
      <c r="CG256" s="5"/>
      <c r="CH256" s="5"/>
      <c r="CI256" s="5"/>
      <c r="CJ256" s="5"/>
      <c r="CK256" s="5"/>
      <c r="CL256" s="5"/>
      <c r="CM256" s="5"/>
      <c r="CN256" s="5"/>
      <c r="CO256" s="5"/>
      <c r="CP256" s="5"/>
      <c r="CQ256" s="5"/>
      <c r="CR256" s="5"/>
      <c r="CS256" s="5"/>
      <c r="CT256" s="5"/>
      <c r="CU256" s="5"/>
      <c r="CV256" s="5"/>
      <c r="CW256" s="5"/>
      <c r="CX256" s="5"/>
      <c r="CY256" s="5"/>
      <c r="CZ256" s="5"/>
      <c r="DA256" s="5"/>
      <c r="DB256" s="5"/>
      <c r="DC256" s="5"/>
      <c r="DD256" s="5"/>
      <c r="DE256" s="5"/>
      <c r="DF256" s="5"/>
      <c r="DG256" s="5"/>
      <c r="DH256" s="5"/>
      <c r="DI256" s="5"/>
      <c r="DJ256" s="5"/>
      <c r="DK256" s="5"/>
      <c r="DL256" s="5"/>
      <c r="DM256" s="5"/>
      <c r="DN256" s="5"/>
      <c r="DO256" s="5"/>
      <c r="DP256" s="5"/>
      <c r="DQ256" s="5"/>
      <c r="DR256" s="5"/>
      <c r="DS256" s="5"/>
      <c r="DT256" s="5"/>
      <c r="DU256" s="5"/>
      <c r="DV256" s="5"/>
      <c r="DW256" s="5"/>
      <c r="DX256" s="5"/>
    </row>
    <row r="257" spans="1:128" s="6" customFormat="1" ht="30" x14ac:dyDescent="0.25">
      <c r="A257" s="30" t="s">
        <v>207</v>
      </c>
      <c r="B257" s="29" t="s">
        <v>213</v>
      </c>
      <c r="C257" s="33" t="s">
        <v>424</v>
      </c>
      <c r="D257" s="31"/>
      <c r="E257" s="32">
        <v>410400</v>
      </c>
      <c r="F257" s="20">
        <f t="shared" si="9"/>
        <v>193176165.74950004</v>
      </c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  <c r="CB257" s="5"/>
      <c r="CC257" s="5"/>
      <c r="CD257" s="5"/>
      <c r="CE257" s="5"/>
      <c r="CF257" s="5"/>
      <c r="CG257" s="5"/>
      <c r="CH257" s="5"/>
      <c r="CI257" s="5"/>
      <c r="CJ257" s="5"/>
      <c r="CK257" s="5"/>
      <c r="CL257" s="5"/>
      <c r="CM257" s="5"/>
      <c r="CN257" s="5"/>
      <c r="CO257" s="5"/>
      <c r="CP257" s="5"/>
      <c r="CQ257" s="5"/>
      <c r="CR257" s="5"/>
      <c r="CS257" s="5"/>
      <c r="CT257" s="5"/>
      <c r="CU257" s="5"/>
      <c r="CV257" s="5"/>
      <c r="CW257" s="5"/>
      <c r="CX257" s="5"/>
      <c r="CY257" s="5"/>
      <c r="CZ257" s="5"/>
      <c r="DA257" s="5"/>
      <c r="DB257" s="5"/>
      <c r="DC257" s="5"/>
      <c r="DD257" s="5"/>
      <c r="DE257" s="5"/>
      <c r="DF257" s="5"/>
      <c r="DG257" s="5"/>
      <c r="DH257" s="5"/>
      <c r="DI257" s="5"/>
      <c r="DJ257" s="5"/>
      <c r="DK257" s="5"/>
      <c r="DL257" s="5"/>
      <c r="DM257" s="5"/>
      <c r="DN257" s="5"/>
      <c r="DO257" s="5"/>
      <c r="DP257" s="5"/>
      <c r="DQ257" s="5"/>
      <c r="DR257" s="5"/>
      <c r="DS257" s="5"/>
      <c r="DT257" s="5"/>
      <c r="DU257" s="5"/>
      <c r="DV257" s="5"/>
      <c r="DW257" s="5"/>
      <c r="DX257" s="5"/>
    </row>
    <row r="258" spans="1:128" s="6" customFormat="1" ht="30" x14ac:dyDescent="0.25">
      <c r="A258" s="30" t="s">
        <v>207</v>
      </c>
      <c r="B258" s="29" t="s">
        <v>214</v>
      </c>
      <c r="C258" s="33" t="s">
        <v>425</v>
      </c>
      <c r="D258" s="31"/>
      <c r="E258" s="32">
        <v>86067.58</v>
      </c>
      <c r="F258" s="20">
        <f t="shared" si="9"/>
        <v>193090098.16950002</v>
      </c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  <c r="CG258" s="5"/>
      <c r="CH258" s="5"/>
      <c r="CI258" s="5"/>
      <c r="CJ258" s="5"/>
      <c r="CK258" s="5"/>
      <c r="CL258" s="5"/>
      <c r="CM258" s="5"/>
      <c r="CN258" s="5"/>
      <c r="CO258" s="5"/>
      <c r="CP258" s="5"/>
      <c r="CQ258" s="5"/>
      <c r="CR258" s="5"/>
      <c r="CS258" s="5"/>
      <c r="CT258" s="5"/>
      <c r="CU258" s="5"/>
      <c r="CV258" s="5"/>
      <c r="CW258" s="5"/>
      <c r="CX258" s="5"/>
      <c r="CY258" s="5"/>
      <c r="CZ258" s="5"/>
      <c r="DA258" s="5"/>
      <c r="DB258" s="5"/>
      <c r="DC258" s="5"/>
      <c r="DD258" s="5"/>
      <c r="DE258" s="5"/>
      <c r="DF258" s="5"/>
      <c r="DG258" s="5"/>
      <c r="DH258" s="5"/>
      <c r="DI258" s="5"/>
      <c r="DJ258" s="5"/>
      <c r="DK258" s="5"/>
      <c r="DL258" s="5"/>
      <c r="DM258" s="5"/>
      <c r="DN258" s="5"/>
      <c r="DO258" s="5"/>
      <c r="DP258" s="5"/>
      <c r="DQ258" s="5"/>
      <c r="DR258" s="5"/>
      <c r="DS258" s="5"/>
      <c r="DT258" s="5"/>
      <c r="DU258" s="5"/>
      <c r="DV258" s="5"/>
      <c r="DW258" s="5"/>
      <c r="DX258" s="5"/>
    </row>
    <row r="259" spans="1:128" s="6" customFormat="1" ht="30" x14ac:dyDescent="0.25">
      <c r="A259" s="30" t="s">
        <v>207</v>
      </c>
      <c r="B259" s="29" t="s">
        <v>215</v>
      </c>
      <c r="C259" s="33" t="s">
        <v>426</v>
      </c>
      <c r="D259" s="31"/>
      <c r="E259" s="32">
        <v>186472.6</v>
      </c>
      <c r="F259" s="20">
        <f t="shared" si="9"/>
        <v>192903625.56950003</v>
      </c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  <c r="CG259" s="5"/>
      <c r="CH259" s="5"/>
      <c r="CI259" s="5"/>
      <c r="CJ259" s="5"/>
      <c r="CK259" s="5"/>
      <c r="CL259" s="5"/>
      <c r="CM259" s="5"/>
      <c r="CN259" s="5"/>
      <c r="CO259" s="5"/>
      <c r="CP259" s="5"/>
      <c r="CQ259" s="5"/>
      <c r="CR259" s="5"/>
      <c r="CS259" s="5"/>
      <c r="CT259" s="5"/>
      <c r="CU259" s="5"/>
      <c r="CV259" s="5"/>
      <c r="CW259" s="5"/>
      <c r="CX259" s="5"/>
      <c r="CY259" s="5"/>
      <c r="CZ259" s="5"/>
      <c r="DA259" s="5"/>
      <c r="DB259" s="5"/>
      <c r="DC259" s="5"/>
      <c r="DD259" s="5"/>
      <c r="DE259" s="5"/>
      <c r="DF259" s="5"/>
      <c r="DG259" s="5"/>
      <c r="DH259" s="5"/>
      <c r="DI259" s="5"/>
      <c r="DJ259" s="5"/>
      <c r="DK259" s="5"/>
      <c r="DL259" s="5"/>
      <c r="DM259" s="5"/>
      <c r="DN259" s="5"/>
      <c r="DO259" s="5"/>
      <c r="DP259" s="5"/>
      <c r="DQ259" s="5"/>
      <c r="DR259" s="5"/>
      <c r="DS259" s="5"/>
      <c r="DT259" s="5"/>
      <c r="DU259" s="5"/>
      <c r="DV259" s="5"/>
      <c r="DW259" s="5"/>
      <c r="DX259" s="5"/>
    </row>
    <row r="260" spans="1:128" s="6" customFormat="1" ht="45" x14ac:dyDescent="0.25">
      <c r="A260" s="30" t="s">
        <v>207</v>
      </c>
      <c r="B260" s="29" t="s">
        <v>216</v>
      </c>
      <c r="C260" s="33" t="s">
        <v>427</v>
      </c>
      <c r="D260" s="31"/>
      <c r="E260" s="32">
        <v>95447.76</v>
      </c>
      <c r="F260" s="20">
        <f t="shared" si="9"/>
        <v>192808177.80950004</v>
      </c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/>
      <c r="CE260" s="5"/>
      <c r="CF260" s="5"/>
      <c r="CG260" s="5"/>
      <c r="CH260" s="5"/>
      <c r="CI260" s="5"/>
      <c r="CJ260" s="5"/>
      <c r="CK260" s="5"/>
      <c r="CL260" s="5"/>
      <c r="CM260" s="5"/>
      <c r="CN260" s="5"/>
      <c r="CO260" s="5"/>
      <c r="CP260" s="5"/>
      <c r="CQ260" s="5"/>
      <c r="CR260" s="5"/>
      <c r="CS260" s="5"/>
      <c r="CT260" s="5"/>
      <c r="CU260" s="5"/>
      <c r="CV260" s="5"/>
      <c r="CW260" s="5"/>
      <c r="CX260" s="5"/>
      <c r="CY260" s="5"/>
      <c r="CZ260" s="5"/>
      <c r="DA260" s="5"/>
      <c r="DB260" s="5"/>
      <c r="DC260" s="5"/>
      <c r="DD260" s="5"/>
      <c r="DE260" s="5"/>
      <c r="DF260" s="5"/>
      <c r="DG260" s="5"/>
      <c r="DH260" s="5"/>
      <c r="DI260" s="5"/>
      <c r="DJ260" s="5"/>
      <c r="DK260" s="5"/>
      <c r="DL260" s="5"/>
      <c r="DM260" s="5"/>
      <c r="DN260" s="5"/>
      <c r="DO260" s="5"/>
      <c r="DP260" s="5"/>
      <c r="DQ260" s="5"/>
      <c r="DR260" s="5"/>
      <c r="DS260" s="5"/>
      <c r="DT260" s="5"/>
      <c r="DU260" s="5"/>
      <c r="DV260" s="5"/>
      <c r="DW260" s="5"/>
      <c r="DX260" s="5"/>
    </row>
    <row r="261" spans="1:128" s="6" customFormat="1" ht="30" x14ac:dyDescent="0.25">
      <c r="A261" s="30" t="s">
        <v>207</v>
      </c>
      <c r="B261" s="29" t="s">
        <v>217</v>
      </c>
      <c r="C261" s="33" t="s">
        <v>428</v>
      </c>
      <c r="D261" s="31"/>
      <c r="E261" s="32">
        <v>44439.56</v>
      </c>
      <c r="F261" s="20">
        <f t="shared" si="9"/>
        <v>192763738.24950004</v>
      </c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  <c r="CB261" s="5"/>
      <c r="CC261" s="5"/>
      <c r="CD261" s="5"/>
      <c r="CE261" s="5"/>
      <c r="CF261" s="5"/>
      <c r="CG261" s="5"/>
      <c r="CH261" s="5"/>
      <c r="CI261" s="5"/>
      <c r="CJ261" s="5"/>
      <c r="CK261" s="5"/>
      <c r="CL261" s="5"/>
      <c r="CM261" s="5"/>
      <c r="CN261" s="5"/>
      <c r="CO261" s="5"/>
      <c r="CP261" s="5"/>
      <c r="CQ261" s="5"/>
      <c r="CR261" s="5"/>
      <c r="CS261" s="5"/>
      <c r="CT261" s="5"/>
      <c r="CU261" s="5"/>
      <c r="CV261" s="5"/>
      <c r="CW261" s="5"/>
      <c r="CX261" s="5"/>
      <c r="CY261" s="5"/>
      <c r="CZ261" s="5"/>
      <c r="DA261" s="5"/>
      <c r="DB261" s="5"/>
      <c r="DC261" s="5"/>
      <c r="DD261" s="5"/>
      <c r="DE261" s="5"/>
      <c r="DF261" s="5"/>
      <c r="DG261" s="5"/>
      <c r="DH261" s="5"/>
      <c r="DI261" s="5"/>
      <c r="DJ261" s="5"/>
      <c r="DK261" s="5"/>
      <c r="DL261" s="5"/>
      <c r="DM261" s="5"/>
      <c r="DN261" s="5"/>
      <c r="DO261" s="5"/>
      <c r="DP261" s="5"/>
      <c r="DQ261" s="5"/>
      <c r="DR261" s="5"/>
      <c r="DS261" s="5"/>
      <c r="DT261" s="5"/>
      <c r="DU261" s="5"/>
      <c r="DV261" s="5"/>
      <c r="DW261" s="5"/>
      <c r="DX261" s="5"/>
    </row>
    <row r="262" spans="1:128" s="6" customFormat="1" ht="30" x14ac:dyDescent="0.25">
      <c r="A262" s="30" t="s">
        <v>207</v>
      </c>
      <c r="B262" s="34" t="s">
        <v>218</v>
      </c>
      <c r="C262" s="33" t="s">
        <v>429</v>
      </c>
      <c r="D262" s="31"/>
      <c r="E262" s="32">
        <v>10037.84</v>
      </c>
      <c r="F262" s="20">
        <f t="shared" si="9"/>
        <v>192753700.40950003</v>
      </c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  <c r="CB262" s="5"/>
      <c r="CC262" s="5"/>
      <c r="CD262" s="5"/>
      <c r="CE262" s="5"/>
      <c r="CF262" s="5"/>
      <c r="CG262" s="5"/>
      <c r="CH262" s="5"/>
      <c r="CI262" s="5"/>
      <c r="CJ262" s="5"/>
      <c r="CK262" s="5"/>
      <c r="CL262" s="5"/>
      <c r="CM262" s="5"/>
      <c r="CN262" s="5"/>
      <c r="CO262" s="5"/>
      <c r="CP262" s="5"/>
      <c r="CQ262" s="5"/>
      <c r="CR262" s="5"/>
      <c r="CS262" s="5"/>
      <c r="CT262" s="5"/>
      <c r="CU262" s="5"/>
      <c r="CV262" s="5"/>
      <c r="CW262" s="5"/>
      <c r="CX262" s="5"/>
      <c r="CY262" s="5"/>
      <c r="CZ262" s="5"/>
      <c r="DA262" s="5"/>
      <c r="DB262" s="5"/>
      <c r="DC262" s="5"/>
      <c r="DD262" s="5"/>
      <c r="DE262" s="5"/>
      <c r="DF262" s="5"/>
      <c r="DG262" s="5"/>
      <c r="DH262" s="5"/>
      <c r="DI262" s="5"/>
      <c r="DJ262" s="5"/>
      <c r="DK262" s="5"/>
      <c r="DL262" s="5"/>
      <c r="DM262" s="5"/>
      <c r="DN262" s="5"/>
      <c r="DO262" s="5"/>
      <c r="DP262" s="5"/>
      <c r="DQ262" s="5"/>
      <c r="DR262" s="5"/>
      <c r="DS262" s="5"/>
      <c r="DT262" s="5"/>
      <c r="DU262" s="5"/>
      <c r="DV262" s="5"/>
      <c r="DW262" s="5"/>
      <c r="DX262" s="5"/>
    </row>
    <row r="263" spans="1:128" s="6" customFormat="1" ht="15.75" x14ac:dyDescent="0.25">
      <c r="A263" s="30" t="s">
        <v>207</v>
      </c>
      <c r="B263" s="29" t="s">
        <v>219</v>
      </c>
      <c r="C263" s="33" t="s">
        <v>430</v>
      </c>
      <c r="D263" s="31"/>
      <c r="E263" s="32">
        <v>88919.7</v>
      </c>
      <c r="F263" s="20">
        <f t="shared" si="9"/>
        <v>192664780.70950004</v>
      </c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5"/>
      <c r="BZ263" s="5"/>
      <c r="CA263" s="5"/>
      <c r="CB263" s="5"/>
      <c r="CC263" s="5"/>
      <c r="CD263" s="5"/>
      <c r="CE263" s="5"/>
      <c r="CF263" s="5"/>
      <c r="CG263" s="5"/>
      <c r="CH263" s="5"/>
      <c r="CI263" s="5"/>
      <c r="CJ263" s="5"/>
      <c r="CK263" s="5"/>
      <c r="CL263" s="5"/>
      <c r="CM263" s="5"/>
      <c r="CN263" s="5"/>
      <c r="CO263" s="5"/>
      <c r="CP263" s="5"/>
      <c r="CQ263" s="5"/>
      <c r="CR263" s="5"/>
      <c r="CS263" s="5"/>
      <c r="CT263" s="5"/>
      <c r="CU263" s="5"/>
      <c r="CV263" s="5"/>
      <c r="CW263" s="5"/>
      <c r="CX263" s="5"/>
      <c r="CY263" s="5"/>
      <c r="CZ263" s="5"/>
      <c r="DA263" s="5"/>
      <c r="DB263" s="5"/>
      <c r="DC263" s="5"/>
      <c r="DD263" s="5"/>
      <c r="DE263" s="5"/>
      <c r="DF263" s="5"/>
      <c r="DG263" s="5"/>
      <c r="DH263" s="5"/>
      <c r="DI263" s="5"/>
      <c r="DJ263" s="5"/>
      <c r="DK263" s="5"/>
      <c r="DL263" s="5"/>
      <c r="DM263" s="5"/>
      <c r="DN263" s="5"/>
      <c r="DO263" s="5"/>
      <c r="DP263" s="5"/>
      <c r="DQ263" s="5"/>
      <c r="DR263" s="5"/>
      <c r="DS263" s="5"/>
      <c r="DT263" s="5"/>
      <c r="DU263" s="5"/>
      <c r="DV263" s="5"/>
      <c r="DW263" s="5"/>
      <c r="DX263" s="5"/>
    </row>
    <row r="264" spans="1:128" s="6" customFormat="1" ht="30" x14ac:dyDescent="0.25">
      <c r="A264" s="30" t="s">
        <v>207</v>
      </c>
      <c r="B264" s="29" t="s">
        <v>220</v>
      </c>
      <c r="C264" s="33" t="s">
        <v>431</v>
      </c>
      <c r="D264" s="31"/>
      <c r="E264" s="32">
        <v>44887.5</v>
      </c>
      <c r="F264" s="20">
        <f t="shared" si="9"/>
        <v>192619893.20950004</v>
      </c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  <c r="BV264" s="5"/>
      <c r="BW264" s="5"/>
      <c r="BX264" s="5"/>
      <c r="BY264" s="5"/>
      <c r="BZ264" s="5"/>
      <c r="CA264" s="5"/>
      <c r="CB264" s="5"/>
      <c r="CC264" s="5"/>
      <c r="CD264" s="5"/>
      <c r="CE264" s="5"/>
      <c r="CF264" s="5"/>
      <c r="CG264" s="5"/>
      <c r="CH264" s="5"/>
      <c r="CI264" s="5"/>
      <c r="CJ264" s="5"/>
      <c r="CK264" s="5"/>
      <c r="CL264" s="5"/>
      <c r="CM264" s="5"/>
      <c r="CN264" s="5"/>
      <c r="CO264" s="5"/>
      <c r="CP264" s="5"/>
      <c r="CQ264" s="5"/>
      <c r="CR264" s="5"/>
      <c r="CS264" s="5"/>
      <c r="CT264" s="5"/>
      <c r="CU264" s="5"/>
      <c r="CV264" s="5"/>
      <c r="CW264" s="5"/>
      <c r="CX264" s="5"/>
      <c r="CY264" s="5"/>
      <c r="CZ264" s="5"/>
      <c r="DA264" s="5"/>
      <c r="DB264" s="5"/>
      <c r="DC264" s="5"/>
      <c r="DD264" s="5"/>
      <c r="DE264" s="5"/>
      <c r="DF264" s="5"/>
      <c r="DG264" s="5"/>
      <c r="DH264" s="5"/>
      <c r="DI264" s="5"/>
      <c r="DJ264" s="5"/>
      <c r="DK264" s="5"/>
      <c r="DL264" s="5"/>
      <c r="DM264" s="5"/>
      <c r="DN264" s="5"/>
      <c r="DO264" s="5"/>
      <c r="DP264" s="5"/>
      <c r="DQ264" s="5"/>
      <c r="DR264" s="5"/>
      <c r="DS264" s="5"/>
      <c r="DT264" s="5"/>
      <c r="DU264" s="5"/>
      <c r="DV264" s="5"/>
      <c r="DW264" s="5"/>
      <c r="DX264" s="5"/>
    </row>
    <row r="265" spans="1:128" s="6" customFormat="1" ht="15.75" x14ac:dyDescent="0.25">
      <c r="A265" s="30" t="s">
        <v>221</v>
      </c>
      <c r="B265" s="29"/>
      <c r="C265" s="33" t="s">
        <v>20</v>
      </c>
      <c r="D265" s="31">
        <v>15560</v>
      </c>
      <c r="E265" s="32"/>
      <c r="F265" s="20">
        <f t="shared" si="9"/>
        <v>192635453.20950004</v>
      </c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  <c r="BV265" s="5"/>
      <c r="BW265" s="5"/>
      <c r="BX265" s="5"/>
      <c r="BY265" s="5"/>
      <c r="BZ265" s="5"/>
      <c r="CA265" s="5"/>
      <c r="CB265" s="5"/>
      <c r="CC265" s="5"/>
      <c r="CD265" s="5"/>
      <c r="CE265" s="5"/>
      <c r="CF265" s="5"/>
      <c r="CG265" s="5"/>
      <c r="CH265" s="5"/>
      <c r="CI265" s="5"/>
      <c r="CJ265" s="5"/>
      <c r="CK265" s="5"/>
      <c r="CL265" s="5"/>
      <c r="CM265" s="5"/>
      <c r="CN265" s="5"/>
      <c r="CO265" s="5"/>
      <c r="CP265" s="5"/>
      <c r="CQ265" s="5"/>
      <c r="CR265" s="5"/>
      <c r="CS265" s="5"/>
      <c r="CT265" s="5"/>
      <c r="CU265" s="5"/>
      <c r="CV265" s="5"/>
      <c r="CW265" s="5"/>
      <c r="CX265" s="5"/>
      <c r="CY265" s="5"/>
      <c r="CZ265" s="5"/>
      <c r="DA265" s="5"/>
      <c r="DB265" s="5"/>
      <c r="DC265" s="5"/>
      <c r="DD265" s="5"/>
      <c r="DE265" s="5"/>
      <c r="DF265" s="5"/>
      <c r="DG265" s="5"/>
      <c r="DH265" s="5"/>
      <c r="DI265" s="5"/>
      <c r="DJ265" s="5"/>
      <c r="DK265" s="5"/>
      <c r="DL265" s="5"/>
      <c r="DM265" s="5"/>
      <c r="DN265" s="5"/>
      <c r="DO265" s="5"/>
      <c r="DP265" s="5"/>
      <c r="DQ265" s="5"/>
      <c r="DR265" s="5"/>
      <c r="DS265" s="5"/>
      <c r="DT265" s="5"/>
      <c r="DU265" s="5"/>
      <c r="DV265" s="5"/>
      <c r="DW265" s="5"/>
      <c r="DX265" s="5"/>
    </row>
    <row r="266" spans="1:128" s="6" customFormat="1" ht="15.75" x14ac:dyDescent="0.25">
      <c r="A266" s="30" t="s">
        <v>221</v>
      </c>
      <c r="B266" s="29"/>
      <c r="C266" s="33" t="s">
        <v>21</v>
      </c>
      <c r="D266" s="31">
        <v>59569.16</v>
      </c>
      <c r="E266" s="32">
        <f>+D266*0.025</f>
        <v>1489.2290000000003</v>
      </c>
      <c r="F266" s="20">
        <f t="shared" si="9"/>
        <v>192693533.14050004</v>
      </c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  <c r="BV266" s="5"/>
      <c r="BW266" s="5"/>
      <c r="BX266" s="5"/>
      <c r="BY266" s="5"/>
      <c r="BZ266" s="5"/>
      <c r="CA266" s="5"/>
      <c r="CB266" s="5"/>
      <c r="CC266" s="5"/>
      <c r="CD266" s="5"/>
      <c r="CE266" s="5"/>
      <c r="CF266" s="5"/>
      <c r="CG266" s="5"/>
      <c r="CH266" s="5"/>
      <c r="CI266" s="5"/>
      <c r="CJ266" s="5"/>
      <c r="CK266" s="5"/>
      <c r="CL266" s="5"/>
      <c r="CM266" s="5"/>
      <c r="CN266" s="5"/>
      <c r="CO266" s="5"/>
      <c r="CP266" s="5"/>
      <c r="CQ266" s="5"/>
      <c r="CR266" s="5"/>
      <c r="CS266" s="5"/>
      <c r="CT266" s="5"/>
      <c r="CU266" s="5"/>
      <c r="CV266" s="5"/>
      <c r="CW266" s="5"/>
      <c r="CX266" s="5"/>
      <c r="CY266" s="5"/>
      <c r="CZ266" s="5"/>
      <c r="DA266" s="5"/>
      <c r="DB266" s="5"/>
      <c r="DC266" s="5"/>
      <c r="DD266" s="5"/>
      <c r="DE266" s="5"/>
      <c r="DF266" s="5"/>
      <c r="DG266" s="5"/>
      <c r="DH266" s="5"/>
      <c r="DI266" s="5"/>
      <c r="DJ266" s="5"/>
      <c r="DK266" s="5"/>
      <c r="DL266" s="5"/>
      <c r="DM266" s="5"/>
      <c r="DN266" s="5"/>
      <c r="DO266" s="5"/>
      <c r="DP266" s="5"/>
      <c r="DQ266" s="5"/>
      <c r="DR266" s="5"/>
      <c r="DS266" s="5"/>
      <c r="DT266" s="5"/>
      <c r="DU266" s="5"/>
      <c r="DV266" s="5"/>
      <c r="DW266" s="5"/>
      <c r="DX266" s="5"/>
    </row>
    <row r="267" spans="1:128" s="6" customFormat="1" ht="15.75" x14ac:dyDescent="0.25">
      <c r="A267" s="30" t="s">
        <v>221</v>
      </c>
      <c r="B267" s="29"/>
      <c r="C267" s="33" t="s">
        <v>21</v>
      </c>
      <c r="D267" s="31">
        <v>104.86</v>
      </c>
      <c r="E267" s="32">
        <f t="shared" ref="E267:E269" si="12">+D267*0.025</f>
        <v>2.6215000000000002</v>
      </c>
      <c r="F267" s="20">
        <f t="shared" si="9"/>
        <v>192693635.37900007</v>
      </c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  <c r="BV267" s="5"/>
      <c r="BW267" s="5"/>
      <c r="BX267" s="5"/>
      <c r="BY267" s="5"/>
      <c r="BZ267" s="5"/>
      <c r="CA267" s="5"/>
      <c r="CB267" s="5"/>
      <c r="CC267" s="5"/>
      <c r="CD267" s="5"/>
      <c r="CE267" s="5"/>
      <c r="CF267" s="5"/>
      <c r="CG267" s="5"/>
      <c r="CH267" s="5"/>
      <c r="CI267" s="5"/>
      <c r="CJ267" s="5"/>
      <c r="CK267" s="5"/>
      <c r="CL267" s="5"/>
      <c r="CM267" s="5"/>
      <c r="CN267" s="5"/>
      <c r="CO267" s="5"/>
      <c r="CP267" s="5"/>
      <c r="CQ267" s="5"/>
      <c r="CR267" s="5"/>
      <c r="CS267" s="5"/>
      <c r="CT267" s="5"/>
      <c r="CU267" s="5"/>
      <c r="CV267" s="5"/>
      <c r="CW267" s="5"/>
      <c r="CX267" s="5"/>
      <c r="CY267" s="5"/>
      <c r="CZ267" s="5"/>
      <c r="DA267" s="5"/>
      <c r="DB267" s="5"/>
      <c r="DC267" s="5"/>
      <c r="DD267" s="5"/>
      <c r="DE267" s="5"/>
      <c r="DF267" s="5"/>
      <c r="DG267" s="5"/>
      <c r="DH267" s="5"/>
      <c r="DI267" s="5"/>
      <c r="DJ267" s="5"/>
      <c r="DK267" s="5"/>
      <c r="DL267" s="5"/>
      <c r="DM267" s="5"/>
      <c r="DN267" s="5"/>
      <c r="DO267" s="5"/>
      <c r="DP267" s="5"/>
      <c r="DQ267" s="5"/>
      <c r="DR267" s="5"/>
      <c r="DS267" s="5"/>
      <c r="DT267" s="5"/>
      <c r="DU267" s="5"/>
      <c r="DV267" s="5"/>
      <c r="DW267" s="5"/>
      <c r="DX267" s="5"/>
    </row>
    <row r="268" spans="1:128" s="6" customFormat="1" ht="15.75" x14ac:dyDescent="0.25">
      <c r="A268" s="30" t="s">
        <v>221</v>
      </c>
      <c r="B268" s="29"/>
      <c r="C268" s="33" t="s">
        <v>21</v>
      </c>
      <c r="D268" s="31">
        <v>217.9</v>
      </c>
      <c r="E268" s="32">
        <f t="shared" si="12"/>
        <v>5.4475000000000007</v>
      </c>
      <c r="F268" s="20">
        <f t="shared" si="9"/>
        <v>192693847.83150008</v>
      </c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  <c r="BV268" s="5"/>
      <c r="BW268" s="5"/>
      <c r="BX268" s="5"/>
      <c r="BY268" s="5"/>
      <c r="BZ268" s="5"/>
      <c r="CA268" s="5"/>
      <c r="CB268" s="5"/>
      <c r="CC268" s="5"/>
      <c r="CD268" s="5"/>
      <c r="CE268" s="5"/>
      <c r="CF268" s="5"/>
      <c r="CG268" s="5"/>
      <c r="CH268" s="5"/>
      <c r="CI268" s="5"/>
      <c r="CJ268" s="5"/>
      <c r="CK268" s="5"/>
      <c r="CL268" s="5"/>
      <c r="CM268" s="5"/>
      <c r="CN268" s="5"/>
      <c r="CO268" s="5"/>
      <c r="CP268" s="5"/>
      <c r="CQ268" s="5"/>
      <c r="CR268" s="5"/>
      <c r="CS268" s="5"/>
      <c r="CT268" s="5"/>
      <c r="CU268" s="5"/>
      <c r="CV268" s="5"/>
      <c r="CW268" s="5"/>
      <c r="CX268" s="5"/>
      <c r="CY268" s="5"/>
      <c r="CZ268" s="5"/>
      <c r="DA268" s="5"/>
      <c r="DB268" s="5"/>
      <c r="DC268" s="5"/>
      <c r="DD268" s="5"/>
      <c r="DE268" s="5"/>
      <c r="DF268" s="5"/>
      <c r="DG268" s="5"/>
      <c r="DH268" s="5"/>
      <c r="DI268" s="5"/>
      <c r="DJ268" s="5"/>
      <c r="DK268" s="5"/>
      <c r="DL268" s="5"/>
      <c r="DM268" s="5"/>
      <c r="DN268" s="5"/>
      <c r="DO268" s="5"/>
      <c r="DP268" s="5"/>
      <c r="DQ268" s="5"/>
      <c r="DR268" s="5"/>
      <c r="DS268" s="5"/>
      <c r="DT268" s="5"/>
      <c r="DU268" s="5"/>
      <c r="DV268" s="5"/>
      <c r="DW268" s="5"/>
      <c r="DX268" s="5"/>
    </row>
    <row r="269" spans="1:128" s="6" customFormat="1" ht="15.75" x14ac:dyDescent="0.25">
      <c r="A269" s="30" t="s">
        <v>221</v>
      </c>
      <c r="B269" s="29"/>
      <c r="C269" s="33" t="s">
        <v>21</v>
      </c>
      <c r="D269" s="31">
        <v>500</v>
      </c>
      <c r="E269" s="32">
        <f t="shared" si="12"/>
        <v>12.5</v>
      </c>
      <c r="F269" s="20">
        <f t="shared" si="9"/>
        <v>192694335.33150008</v>
      </c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  <c r="BV269" s="5"/>
      <c r="BW269" s="5"/>
      <c r="BX269" s="5"/>
      <c r="BY269" s="5"/>
      <c r="BZ269" s="5"/>
      <c r="CA269" s="5"/>
      <c r="CB269" s="5"/>
      <c r="CC269" s="5"/>
      <c r="CD269" s="5"/>
      <c r="CE269" s="5"/>
      <c r="CF269" s="5"/>
      <c r="CG269" s="5"/>
      <c r="CH269" s="5"/>
      <c r="CI269" s="5"/>
      <c r="CJ269" s="5"/>
      <c r="CK269" s="5"/>
      <c r="CL269" s="5"/>
      <c r="CM269" s="5"/>
      <c r="CN269" s="5"/>
      <c r="CO269" s="5"/>
      <c r="CP269" s="5"/>
      <c r="CQ269" s="5"/>
      <c r="CR269" s="5"/>
      <c r="CS269" s="5"/>
      <c r="CT269" s="5"/>
      <c r="CU269" s="5"/>
      <c r="CV269" s="5"/>
      <c r="CW269" s="5"/>
      <c r="CX269" s="5"/>
      <c r="CY269" s="5"/>
      <c r="CZ269" s="5"/>
      <c r="DA269" s="5"/>
      <c r="DB269" s="5"/>
      <c r="DC269" s="5"/>
      <c r="DD269" s="5"/>
      <c r="DE269" s="5"/>
      <c r="DF269" s="5"/>
      <c r="DG269" s="5"/>
      <c r="DH269" s="5"/>
      <c r="DI269" s="5"/>
      <c r="DJ269" s="5"/>
      <c r="DK269" s="5"/>
      <c r="DL269" s="5"/>
      <c r="DM269" s="5"/>
      <c r="DN269" s="5"/>
      <c r="DO269" s="5"/>
      <c r="DP269" s="5"/>
      <c r="DQ269" s="5"/>
      <c r="DR269" s="5"/>
      <c r="DS269" s="5"/>
      <c r="DT269" s="5"/>
      <c r="DU269" s="5"/>
      <c r="DV269" s="5"/>
      <c r="DW269" s="5"/>
      <c r="DX269" s="5"/>
    </row>
    <row r="270" spans="1:128" s="6" customFormat="1" ht="30" x14ac:dyDescent="0.25">
      <c r="A270" s="30" t="s">
        <v>221</v>
      </c>
      <c r="B270" s="29" t="s">
        <v>222</v>
      </c>
      <c r="C270" s="33" t="s">
        <v>432</v>
      </c>
      <c r="D270" s="31"/>
      <c r="E270" s="32">
        <v>25888.32</v>
      </c>
      <c r="F270" s="20">
        <f t="shared" ref="F270:F333" si="13">+F269+D270-E270</f>
        <v>192668447.01150009</v>
      </c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  <c r="BP270" s="5"/>
      <c r="BQ270" s="5"/>
      <c r="BR270" s="5"/>
      <c r="BS270" s="5"/>
      <c r="BT270" s="5"/>
      <c r="BU270" s="5"/>
      <c r="BV270" s="5"/>
      <c r="BW270" s="5"/>
      <c r="BX270" s="5"/>
      <c r="BY270" s="5"/>
      <c r="BZ270" s="5"/>
      <c r="CA270" s="5"/>
      <c r="CB270" s="5"/>
      <c r="CC270" s="5"/>
      <c r="CD270" s="5"/>
      <c r="CE270" s="5"/>
      <c r="CF270" s="5"/>
      <c r="CG270" s="5"/>
      <c r="CH270" s="5"/>
      <c r="CI270" s="5"/>
      <c r="CJ270" s="5"/>
      <c r="CK270" s="5"/>
      <c r="CL270" s="5"/>
      <c r="CM270" s="5"/>
      <c r="CN270" s="5"/>
      <c r="CO270" s="5"/>
      <c r="CP270" s="5"/>
      <c r="CQ270" s="5"/>
      <c r="CR270" s="5"/>
      <c r="CS270" s="5"/>
      <c r="CT270" s="5"/>
      <c r="CU270" s="5"/>
      <c r="CV270" s="5"/>
      <c r="CW270" s="5"/>
      <c r="CX270" s="5"/>
      <c r="CY270" s="5"/>
      <c r="CZ270" s="5"/>
      <c r="DA270" s="5"/>
      <c r="DB270" s="5"/>
      <c r="DC270" s="5"/>
      <c r="DD270" s="5"/>
      <c r="DE270" s="5"/>
      <c r="DF270" s="5"/>
      <c r="DG270" s="5"/>
      <c r="DH270" s="5"/>
      <c r="DI270" s="5"/>
      <c r="DJ270" s="5"/>
      <c r="DK270" s="5"/>
      <c r="DL270" s="5"/>
      <c r="DM270" s="5"/>
      <c r="DN270" s="5"/>
      <c r="DO270" s="5"/>
      <c r="DP270" s="5"/>
      <c r="DQ270" s="5"/>
      <c r="DR270" s="5"/>
      <c r="DS270" s="5"/>
      <c r="DT270" s="5"/>
      <c r="DU270" s="5"/>
      <c r="DV270" s="5"/>
      <c r="DW270" s="5"/>
      <c r="DX270" s="5"/>
    </row>
    <row r="271" spans="1:128" s="6" customFormat="1" ht="30" x14ac:dyDescent="0.25">
      <c r="A271" s="30" t="s">
        <v>221</v>
      </c>
      <c r="B271" s="29" t="s">
        <v>223</v>
      </c>
      <c r="C271" s="33" t="s">
        <v>433</v>
      </c>
      <c r="D271" s="31"/>
      <c r="E271" s="32">
        <v>99000</v>
      </c>
      <c r="F271" s="20">
        <f t="shared" si="13"/>
        <v>192569447.01150009</v>
      </c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  <c r="BP271" s="5"/>
      <c r="BQ271" s="5"/>
      <c r="BR271" s="5"/>
      <c r="BS271" s="5"/>
      <c r="BT271" s="5"/>
      <c r="BU271" s="5"/>
      <c r="BV271" s="5"/>
      <c r="BW271" s="5"/>
      <c r="BX271" s="5"/>
      <c r="BY271" s="5"/>
      <c r="BZ271" s="5"/>
      <c r="CA271" s="5"/>
      <c r="CB271" s="5"/>
      <c r="CC271" s="5"/>
      <c r="CD271" s="5"/>
      <c r="CE271" s="5"/>
      <c r="CF271" s="5"/>
      <c r="CG271" s="5"/>
      <c r="CH271" s="5"/>
      <c r="CI271" s="5"/>
      <c r="CJ271" s="5"/>
      <c r="CK271" s="5"/>
      <c r="CL271" s="5"/>
      <c r="CM271" s="5"/>
      <c r="CN271" s="5"/>
      <c r="CO271" s="5"/>
      <c r="CP271" s="5"/>
      <c r="CQ271" s="5"/>
      <c r="CR271" s="5"/>
      <c r="CS271" s="5"/>
      <c r="CT271" s="5"/>
      <c r="CU271" s="5"/>
      <c r="CV271" s="5"/>
      <c r="CW271" s="5"/>
      <c r="CX271" s="5"/>
      <c r="CY271" s="5"/>
      <c r="CZ271" s="5"/>
      <c r="DA271" s="5"/>
      <c r="DB271" s="5"/>
      <c r="DC271" s="5"/>
      <c r="DD271" s="5"/>
      <c r="DE271" s="5"/>
      <c r="DF271" s="5"/>
      <c r="DG271" s="5"/>
      <c r="DH271" s="5"/>
      <c r="DI271" s="5"/>
      <c r="DJ271" s="5"/>
      <c r="DK271" s="5"/>
      <c r="DL271" s="5"/>
      <c r="DM271" s="5"/>
      <c r="DN271" s="5"/>
      <c r="DO271" s="5"/>
      <c r="DP271" s="5"/>
      <c r="DQ271" s="5"/>
      <c r="DR271" s="5"/>
      <c r="DS271" s="5"/>
      <c r="DT271" s="5"/>
      <c r="DU271" s="5"/>
      <c r="DV271" s="5"/>
      <c r="DW271" s="5"/>
      <c r="DX271" s="5"/>
    </row>
    <row r="272" spans="1:128" s="6" customFormat="1" ht="75" x14ac:dyDescent="0.25">
      <c r="A272" s="30" t="s">
        <v>224</v>
      </c>
      <c r="B272" s="29" t="s">
        <v>225</v>
      </c>
      <c r="C272" s="33" t="s">
        <v>434</v>
      </c>
      <c r="D272" s="31"/>
      <c r="E272" s="32">
        <v>10892368.41</v>
      </c>
      <c r="F272" s="20">
        <f t="shared" si="13"/>
        <v>181677078.60150009</v>
      </c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  <c r="BP272" s="5"/>
      <c r="BQ272" s="5"/>
      <c r="BR272" s="5"/>
      <c r="BS272" s="5"/>
      <c r="BT272" s="5"/>
      <c r="BU272" s="5"/>
      <c r="BV272" s="5"/>
      <c r="BW272" s="5"/>
      <c r="BX272" s="5"/>
      <c r="BY272" s="5"/>
      <c r="BZ272" s="5"/>
      <c r="CA272" s="5"/>
      <c r="CB272" s="5"/>
      <c r="CC272" s="5"/>
      <c r="CD272" s="5"/>
      <c r="CE272" s="5"/>
      <c r="CF272" s="5"/>
      <c r="CG272" s="5"/>
      <c r="CH272" s="5"/>
      <c r="CI272" s="5"/>
      <c r="CJ272" s="5"/>
      <c r="CK272" s="5"/>
      <c r="CL272" s="5"/>
      <c r="CM272" s="5"/>
      <c r="CN272" s="5"/>
      <c r="CO272" s="5"/>
      <c r="CP272" s="5"/>
      <c r="CQ272" s="5"/>
      <c r="CR272" s="5"/>
      <c r="CS272" s="5"/>
      <c r="CT272" s="5"/>
      <c r="CU272" s="5"/>
      <c r="CV272" s="5"/>
      <c r="CW272" s="5"/>
      <c r="CX272" s="5"/>
      <c r="CY272" s="5"/>
      <c r="CZ272" s="5"/>
      <c r="DA272" s="5"/>
      <c r="DB272" s="5"/>
      <c r="DC272" s="5"/>
      <c r="DD272" s="5"/>
      <c r="DE272" s="5"/>
      <c r="DF272" s="5"/>
      <c r="DG272" s="5"/>
      <c r="DH272" s="5"/>
      <c r="DI272" s="5"/>
      <c r="DJ272" s="5"/>
      <c r="DK272" s="5"/>
      <c r="DL272" s="5"/>
      <c r="DM272" s="5"/>
      <c r="DN272" s="5"/>
      <c r="DO272" s="5"/>
      <c r="DP272" s="5"/>
      <c r="DQ272" s="5"/>
      <c r="DR272" s="5"/>
      <c r="DS272" s="5"/>
      <c r="DT272" s="5"/>
      <c r="DU272" s="5"/>
      <c r="DV272" s="5"/>
      <c r="DW272" s="5"/>
      <c r="DX272" s="5"/>
    </row>
    <row r="273" spans="1:128" s="6" customFormat="1" ht="15.75" x14ac:dyDescent="0.25">
      <c r="A273" s="30" t="s">
        <v>226</v>
      </c>
      <c r="B273" s="29"/>
      <c r="C273" s="33" t="s">
        <v>20</v>
      </c>
      <c r="D273" s="31">
        <v>120096</v>
      </c>
      <c r="E273" s="32"/>
      <c r="F273" s="20">
        <f t="shared" si="13"/>
        <v>181797174.60150009</v>
      </c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  <c r="BP273" s="5"/>
      <c r="BQ273" s="5"/>
      <c r="BR273" s="5"/>
      <c r="BS273" s="5"/>
      <c r="BT273" s="5"/>
      <c r="BU273" s="5"/>
      <c r="BV273" s="5"/>
      <c r="BW273" s="5"/>
      <c r="BX273" s="5"/>
      <c r="BY273" s="5"/>
      <c r="BZ273" s="5"/>
      <c r="CA273" s="5"/>
      <c r="CB273" s="5"/>
      <c r="CC273" s="5"/>
      <c r="CD273" s="5"/>
      <c r="CE273" s="5"/>
      <c r="CF273" s="5"/>
      <c r="CG273" s="5"/>
      <c r="CH273" s="5"/>
      <c r="CI273" s="5"/>
      <c r="CJ273" s="5"/>
      <c r="CK273" s="5"/>
      <c r="CL273" s="5"/>
      <c r="CM273" s="5"/>
      <c r="CN273" s="5"/>
      <c r="CO273" s="5"/>
      <c r="CP273" s="5"/>
      <c r="CQ273" s="5"/>
      <c r="CR273" s="5"/>
      <c r="CS273" s="5"/>
      <c r="CT273" s="5"/>
      <c r="CU273" s="5"/>
      <c r="CV273" s="5"/>
      <c r="CW273" s="5"/>
      <c r="CX273" s="5"/>
      <c r="CY273" s="5"/>
      <c r="CZ273" s="5"/>
      <c r="DA273" s="5"/>
      <c r="DB273" s="5"/>
      <c r="DC273" s="5"/>
      <c r="DD273" s="5"/>
      <c r="DE273" s="5"/>
      <c r="DF273" s="5"/>
      <c r="DG273" s="5"/>
      <c r="DH273" s="5"/>
      <c r="DI273" s="5"/>
      <c r="DJ273" s="5"/>
      <c r="DK273" s="5"/>
      <c r="DL273" s="5"/>
      <c r="DM273" s="5"/>
      <c r="DN273" s="5"/>
      <c r="DO273" s="5"/>
      <c r="DP273" s="5"/>
      <c r="DQ273" s="5"/>
      <c r="DR273" s="5"/>
      <c r="DS273" s="5"/>
      <c r="DT273" s="5"/>
      <c r="DU273" s="5"/>
      <c r="DV273" s="5"/>
      <c r="DW273" s="5"/>
      <c r="DX273" s="5"/>
    </row>
    <row r="274" spans="1:128" s="6" customFormat="1" ht="15.75" x14ac:dyDescent="0.25">
      <c r="A274" s="30" t="s">
        <v>226</v>
      </c>
      <c r="B274" s="29"/>
      <c r="C274" s="33" t="s">
        <v>21</v>
      </c>
      <c r="D274" s="31">
        <v>1565.07</v>
      </c>
      <c r="E274" s="32">
        <f>+D274*0.025</f>
        <v>39.126750000000001</v>
      </c>
      <c r="F274" s="20">
        <f t="shared" si="13"/>
        <v>181798700.54475009</v>
      </c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  <c r="BP274" s="5"/>
      <c r="BQ274" s="5"/>
      <c r="BR274" s="5"/>
      <c r="BS274" s="5"/>
      <c r="BT274" s="5"/>
      <c r="BU274" s="5"/>
      <c r="BV274" s="5"/>
      <c r="BW274" s="5"/>
      <c r="BX274" s="5"/>
      <c r="BY274" s="5"/>
      <c r="BZ274" s="5"/>
      <c r="CA274" s="5"/>
      <c r="CB274" s="5"/>
      <c r="CC274" s="5"/>
      <c r="CD274" s="5"/>
      <c r="CE274" s="5"/>
      <c r="CF274" s="5"/>
      <c r="CG274" s="5"/>
      <c r="CH274" s="5"/>
      <c r="CI274" s="5"/>
      <c r="CJ274" s="5"/>
      <c r="CK274" s="5"/>
      <c r="CL274" s="5"/>
      <c r="CM274" s="5"/>
      <c r="CN274" s="5"/>
      <c r="CO274" s="5"/>
      <c r="CP274" s="5"/>
      <c r="CQ274" s="5"/>
      <c r="CR274" s="5"/>
      <c r="CS274" s="5"/>
      <c r="CT274" s="5"/>
      <c r="CU274" s="5"/>
      <c r="CV274" s="5"/>
      <c r="CW274" s="5"/>
      <c r="CX274" s="5"/>
      <c r="CY274" s="5"/>
      <c r="CZ274" s="5"/>
      <c r="DA274" s="5"/>
      <c r="DB274" s="5"/>
      <c r="DC274" s="5"/>
      <c r="DD274" s="5"/>
      <c r="DE274" s="5"/>
      <c r="DF274" s="5"/>
      <c r="DG274" s="5"/>
      <c r="DH274" s="5"/>
      <c r="DI274" s="5"/>
      <c r="DJ274" s="5"/>
      <c r="DK274" s="5"/>
      <c r="DL274" s="5"/>
      <c r="DM274" s="5"/>
      <c r="DN274" s="5"/>
      <c r="DO274" s="5"/>
      <c r="DP274" s="5"/>
      <c r="DQ274" s="5"/>
      <c r="DR274" s="5"/>
      <c r="DS274" s="5"/>
      <c r="DT274" s="5"/>
      <c r="DU274" s="5"/>
      <c r="DV274" s="5"/>
      <c r="DW274" s="5"/>
      <c r="DX274" s="5"/>
    </row>
    <row r="275" spans="1:128" s="6" customFormat="1" ht="15.75" x14ac:dyDescent="0.25">
      <c r="A275" s="30" t="s">
        <v>226</v>
      </c>
      <c r="B275" s="29"/>
      <c r="C275" s="33" t="s">
        <v>21</v>
      </c>
      <c r="D275" s="31">
        <v>40736.400000000001</v>
      </c>
      <c r="E275" s="32">
        <f t="shared" ref="E275:E277" si="14">+D275*0.025</f>
        <v>1018.4100000000001</v>
      </c>
      <c r="F275" s="20">
        <f t="shared" si="13"/>
        <v>181838418.5347501</v>
      </c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  <c r="BP275" s="5"/>
      <c r="BQ275" s="5"/>
      <c r="BR275" s="5"/>
      <c r="BS275" s="5"/>
      <c r="BT275" s="5"/>
      <c r="BU275" s="5"/>
      <c r="BV275" s="5"/>
      <c r="BW275" s="5"/>
      <c r="BX275" s="5"/>
      <c r="BY275" s="5"/>
      <c r="BZ275" s="5"/>
      <c r="CA275" s="5"/>
      <c r="CB275" s="5"/>
      <c r="CC275" s="5"/>
      <c r="CD275" s="5"/>
      <c r="CE275" s="5"/>
      <c r="CF275" s="5"/>
      <c r="CG275" s="5"/>
      <c r="CH275" s="5"/>
      <c r="CI275" s="5"/>
      <c r="CJ275" s="5"/>
      <c r="CK275" s="5"/>
      <c r="CL275" s="5"/>
      <c r="CM275" s="5"/>
      <c r="CN275" s="5"/>
      <c r="CO275" s="5"/>
      <c r="CP275" s="5"/>
      <c r="CQ275" s="5"/>
      <c r="CR275" s="5"/>
      <c r="CS275" s="5"/>
      <c r="CT275" s="5"/>
      <c r="CU275" s="5"/>
      <c r="CV275" s="5"/>
      <c r="CW275" s="5"/>
      <c r="CX275" s="5"/>
      <c r="CY275" s="5"/>
      <c r="CZ275" s="5"/>
      <c r="DA275" s="5"/>
      <c r="DB275" s="5"/>
      <c r="DC275" s="5"/>
      <c r="DD275" s="5"/>
      <c r="DE275" s="5"/>
      <c r="DF275" s="5"/>
      <c r="DG275" s="5"/>
      <c r="DH275" s="5"/>
      <c r="DI275" s="5"/>
      <c r="DJ275" s="5"/>
      <c r="DK275" s="5"/>
      <c r="DL275" s="5"/>
      <c r="DM275" s="5"/>
      <c r="DN275" s="5"/>
      <c r="DO275" s="5"/>
      <c r="DP275" s="5"/>
      <c r="DQ275" s="5"/>
      <c r="DR275" s="5"/>
      <c r="DS275" s="5"/>
      <c r="DT275" s="5"/>
      <c r="DU275" s="5"/>
      <c r="DV275" s="5"/>
      <c r="DW275" s="5"/>
      <c r="DX275" s="5"/>
    </row>
    <row r="276" spans="1:128" s="6" customFormat="1" ht="15.75" x14ac:dyDescent="0.25">
      <c r="A276" s="30" t="s">
        <v>226</v>
      </c>
      <c r="B276" s="29"/>
      <c r="C276" s="33" t="s">
        <v>21</v>
      </c>
      <c r="D276" s="31">
        <v>1400</v>
      </c>
      <c r="E276" s="32">
        <f t="shared" si="14"/>
        <v>35</v>
      </c>
      <c r="F276" s="20">
        <f t="shared" si="13"/>
        <v>181839783.5347501</v>
      </c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  <c r="BP276" s="5"/>
      <c r="BQ276" s="5"/>
      <c r="BR276" s="5"/>
      <c r="BS276" s="5"/>
      <c r="BT276" s="5"/>
      <c r="BU276" s="5"/>
      <c r="BV276" s="5"/>
      <c r="BW276" s="5"/>
      <c r="BX276" s="5"/>
      <c r="BY276" s="5"/>
      <c r="BZ276" s="5"/>
      <c r="CA276" s="5"/>
      <c r="CB276" s="5"/>
      <c r="CC276" s="5"/>
      <c r="CD276" s="5"/>
      <c r="CE276" s="5"/>
      <c r="CF276" s="5"/>
      <c r="CG276" s="5"/>
      <c r="CH276" s="5"/>
      <c r="CI276" s="5"/>
      <c r="CJ276" s="5"/>
      <c r="CK276" s="5"/>
      <c r="CL276" s="5"/>
      <c r="CM276" s="5"/>
      <c r="CN276" s="5"/>
      <c r="CO276" s="5"/>
      <c r="CP276" s="5"/>
      <c r="CQ276" s="5"/>
      <c r="CR276" s="5"/>
      <c r="CS276" s="5"/>
      <c r="CT276" s="5"/>
      <c r="CU276" s="5"/>
      <c r="CV276" s="5"/>
      <c r="CW276" s="5"/>
      <c r="CX276" s="5"/>
      <c r="CY276" s="5"/>
      <c r="CZ276" s="5"/>
      <c r="DA276" s="5"/>
      <c r="DB276" s="5"/>
      <c r="DC276" s="5"/>
      <c r="DD276" s="5"/>
      <c r="DE276" s="5"/>
      <c r="DF276" s="5"/>
      <c r="DG276" s="5"/>
      <c r="DH276" s="5"/>
      <c r="DI276" s="5"/>
      <c r="DJ276" s="5"/>
      <c r="DK276" s="5"/>
      <c r="DL276" s="5"/>
      <c r="DM276" s="5"/>
      <c r="DN276" s="5"/>
      <c r="DO276" s="5"/>
      <c r="DP276" s="5"/>
      <c r="DQ276" s="5"/>
      <c r="DR276" s="5"/>
      <c r="DS276" s="5"/>
      <c r="DT276" s="5"/>
      <c r="DU276" s="5"/>
      <c r="DV276" s="5"/>
      <c r="DW276" s="5"/>
      <c r="DX276" s="5"/>
    </row>
    <row r="277" spans="1:128" s="6" customFormat="1" ht="15.75" x14ac:dyDescent="0.25">
      <c r="A277" s="30" t="s">
        <v>226</v>
      </c>
      <c r="B277" s="29"/>
      <c r="C277" s="33" t="s">
        <v>21</v>
      </c>
      <c r="D277" s="31">
        <v>1589.34</v>
      </c>
      <c r="E277" s="32">
        <f t="shared" si="14"/>
        <v>39.733499999999999</v>
      </c>
      <c r="F277" s="20">
        <f t="shared" si="13"/>
        <v>181841333.1412501</v>
      </c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  <c r="BP277" s="5"/>
      <c r="BQ277" s="5"/>
      <c r="BR277" s="5"/>
      <c r="BS277" s="5"/>
      <c r="BT277" s="5"/>
      <c r="BU277" s="5"/>
      <c r="BV277" s="5"/>
      <c r="BW277" s="5"/>
      <c r="BX277" s="5"/>
      <c r="BY277" s="5"/>
      <c r="BZ277" s="5"/>
      <c r="CA277" s="5"/>
      <c r="CB277" s="5"/>
      <c r="CC277" s="5"/>
      <c r="CD277" s="5"/>
      <c r="CE277" s="5"/>
      <c r="CF277" s="5"/>
      <c r="CG277" s="5"/>
      <c r="CH277" s="5"/>
      <c r="CI277" s="5"/>
      <c r="CJ277" s="5"/>
      <c r="CK277" s="5"/>
      <c r="CL277" s="5"/>
      <c r="CM277" s="5"/>
      <c r="CN277" s="5"/>
      <c r="CO277" s="5"/>
      <c r="CP277" s="5"/>
      <c r="CQ277" s="5"/>
      <c r="CR277" s="5"/>
      <c r="CS277" s="5"/>
      <c r="CT277" s="5"/>
      <c r="CU277" s="5"/>
      <c r="CV277" s="5"/>
      <c r="CW277" s="5"/>
      <c r="CX277" s="5"/>
      <c r="CY277" s="5"/>
      <c r="CZ277" s="5"/>
      <c r="DA277" s="5"/>
      <c r="DB277" s="5"/>
      <c r="DC277" s="5"/>
      <c r="DD277" s="5"/>
      <c r="DE277" s="5"/>
      <c r="DF277" s="5"/>
      <c r="DG277" s="5"/>
      <c r="DH277" s="5"/>
      <c r="DI277" s="5"/>
      <c r="DJ277" s="5"/>
      <c r="DK277" s="5"/>
      <c r="DL277" s="5"/>
      <c r="DM277" s="5"/>
      <c r="DN277" s="5"/>
      <c r="DO277" s="5"/>
      <c r="DP277" s="5"/>
      <c r="DQ277" s="5"/>
      <c r="DR277" s="5"/>
      <c r="DS277" s="5"/>
      <c r="DT277" s="5"/>
      <c r="DU277" s="5"/>
      <c r="DV277" s="5"/>
      <c r="DW277" s="5"/>
      <c r="DX277" s="5"/>
    </row>
    <row r="278" spans="1:128" s="6" customFormat="1" ht="15.75" x14ac:dyDescent="0.25">
      <c r="A278" s="30" t="s">
        <v>226</v>
      </c>
      <c r="B278" s="29"/>
      <c r="C278" s="33" t="s">
        <v>23</v>
      </c>
      <c r="D278" s="31">
        <v>458688.95</v>
      </c>
      <c r="E278" s="32"/>
      <c r="F278" s="20">
        <f t="shared" si="13"/>
        <v>182300022.09125009</v>
      </c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5"/>
      <c r="BP278" s="5"/>
      <c r="BQ278" s="5"/>
      <c r="BR278" s="5"/>
      <c r="BS278" s="5"/>
      <c r="BT278" s="5"/>
      <c r="BU278" s="5"/>
      <c r="BV278" s="5"/>
      <c r="BW278" s="5"/>
      <c r="BX278" s="5"/>
      <c r="BY278" s="5"/>
      <c r="BZ278" s="5"/>
      <c r="CA278" s="5"/>
      <c r="CB278" s="5"/>
      <c r="CC278" s="5"/>
      <c r="CD278" s="5"/>
      <c r="CE278" s="5"/>
      <c r="CF278" s="5"/>
      <c r="CG278" s="5"/>
      <c r="CH278" s="5"/>
      <c r="CI278" s="5"/>
      <c r="CJ278" s="5"/>
      <c r="CK278" s="5"/>
      <c r="CL278" s="5"/>
      <c r="CM278" s="5"/>
      <c r="CN278" s="5"/>
      <c r="CO278" s="5"/>
      <c r="CP278" s="5"/>
      <c r="CQ278" s="5"/>
      <c r="CR278" s="5"/>
      <c r="CS278" s="5"/>
      <c r="CT278" s="5"/>
      <c r="CU278" s="5"/>
      <c r="CV278" s="5"/>
      <c r="CW278" s="5"/>
      <c r="CX278" s="5"/>
      <c r="CY278" s="5"/>
      <c r="CZ278" s="5"/>
      <c r="DA278" s="5"/>
      <c r="DB278" s="5"/>
      <c r="DC278" s="5"/>
      <c r="DD278" s="5"/>
      <c r="DE278" s="5"/>
      <c r="DF278" s="5"/>
      <c r="DG278" s="5"/>
      <c r="DH278" s="5"/>
      <c r="DI278" s="5"/>
      <c r="DJ278" s="5"/>
      <c r="DK278" s="5"/>
      <c r="DL278" s="5"/>
      <c r="DM278" s="5"/>
      <c r="DN278" s="5"/>
      <c r="DO278" s="5"/>
      <c r="DP278" s="5"/>
      <c r="DQ278" s="5"/>
      <c r="DR278" s="5"/>
      <c r="DS278" s="5"/>
      <c r="DT278" s="5"/>
      <c r="DU278" s="5"/>
      <c r="DV278" s="5"/>
      <c r="DW278" s="5"/>
      <c r="DX278" s="5"/>
    </row>
    <row r="279" spans="1:128" s="6" customFormat="1" ht="15.75" x14ac:dyDescent="0.25">
      <c r="A279" s="30" t="s">
        <v>226</v>
      </c>
      <c r="B279" s="29"/>
      <c r="C279" s="33" t="s">
        <v>435</v>
      </c>
      <c r="D279" s="31">
        <v>83178.399999999994</v>
      </c>
      <c r="E279" s="32"/>
      <c r="F279" s="20">
        <f t="shared" si="13"/>
        <v>182383200.4912501</v>
      </c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  <c r="BO279" s="5"/>
      <c r="BP279" s="5"/>
      <c r="BQ279" s="5"/>
      <c r="BR279" s="5"/>
      <c r="BS279" s="5"/>
      <c r="BT279" s="5"/>
      <c r="BU279" s="5"/>
      <c r="BV279" s="5"/>
      <c r="BW279" s="5"/>
      <c r="BX279" s="5"/>
      <c r="BY279" s="5"/>
      <c r="BZ279" s="5"/>
      <c r="CA279" s="5"/>
      <c r="CB279" s="5"/>
      <c r="CC279" s="5"/>
      <c r="CD279" s="5"/>
      <c r="CE279" s="5"/>
      <c r="CF279" s="5"/>
      <c r="CG279" s="5"/>
      <c r="CH279" s="5"/>
      <c r="CI279" s="5"/>
      <c r="CJ279" s="5"/>
      <c r="CK279" s="5"/>
      <c r="CL279" s="5"/>
      <c r="CM279" s="5"/>
      <c r="CN279" s="5"/>
      <c r="CO279" s="5"/>
      <c r="CP279" s="5"/>
      <c r="CQ279" s="5"/>
      <c r="CR279" s="5"/>
      <c r="CS279" s="5"/>
      <c r="CT279" s="5"/>
      <c r="CU279" s="5"/>
      <c r="CV279" s="5"/>
      <c r="CW279" s="5"/>
      <c r="CX279" s="5"/>
      <c r="CY279" s="5"/>
      <c r="CZ279" s="5"/>
      <c r="DA279" s="5"/>
      <c r="DB279" s="5"/>
      <c r="DC279" s="5"/>
      <c r="DD279" s="5"/>
      <c r="DE279" s="5"/>
      <c r="DF279" s="5"/>
      <c r="DG279" s="5"/>
      <c r="DH279" s="5"/>
      <c r="DI279" s="5"/>
      <c r="DJ279" s="5"/>
      <c r="DK279" s="5"/>
      <c r="DL279" s="5"/>
      <c r="DM279" s="5"/>
      <c r="DN279" s="5"/>
      <c r="DO279" s="5"/>
      <c r="DP279" s="5"/>
      <c r="DQ279" s="5"/>
      <c r="DR279" s="5"/>
      <c r="DS279" s="5"/>
      <c r="DT279" s="5"/>
      <c r="DU279" s="5"/>
      <c r="DV279" s="5"/>
      <c r="DW279" s="5"/>
      <c r="DX279" s="5"/>
    </row>
    <row r="280" spans="1:128" s="6" customFormat="1" ht="15.75" x14ac:dyDescent="0.25">
      <c r="A280" s="30" t="s">
        <v>226</v>
      </c>
      <c r="B280" s="29"/>
      <c r="C280" s="33" t="s">
        <v>435</v>
      </c>
      <c r="D280" s="31">
        <v>59071.7</v>
      </c>
      <c r="E280" s="32"/>
      <c r="F280" s="20">
        <f t="shared" si="13"/>
        <v>182442272.19125009</v>
      </c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  <c r="BO280" s="5"/>
      <c r="BP280" s="5"/>
      <c r="BQ280" s="5"/>
      <c r="BR280" s="5"/>
      <c r="BS280" s="5"/>
      <c r="BT280" s="5"/>
      <c r="BU280" s="5"/>
      <c r="BV280" s="5"/>
      <c r="BW280" s="5"/>
      <c r="BX280" s="5"/>
      <c r="BY280" s="5"/>
      <c r="BZ280" s="5"/>
      <c r="CA280" s="5"/>
      <c r="CB280" s="5"/>
      <c r="CC280" s="5"/>
      <c r="CD280" s="5"/>
      <c r="CE280" s="5"/>
      <c r="CF280" s="5"/>
      <c r="CG280" s="5"/>
      <c r="CH280" s="5"/>
      <c r="CI280" s="5"/>
      <c r="CJ280" s="5"/>
      <c r="CK280" s="5"/>
      <c r="CL280" s="5"/>
      <c r="CM280" s="5"/>
      <c r="CN280" s="5"/>
      <c r="CO280" s="5"/>
      <c r="CP280" s="5"/>
      <c r="CQ280" s="5"/>
      <c r="CR280" s="5"/>
      <c r="CS280" s="5"/>
      <c r="CT280" s="5"/>
      <c r="CU280" s="5"/>
      <c r="CV280" s="5"/>
      <c r="CW280" s="5"/>
      <c r="CX280" s="5"/>
      <c r="CY280" s="5"/>
      <c r="CZ280" s="5"/>
      <c r="DA280" s="5"/>
      <c r="DB280" s="5"/>
      <c r="DC280" s="5"/>
      <c r="DD280" s="5"/>
      <c r="DE280" s="5"/>
      <c r="DF280" s="5"/>
      <c r="DG280" s="5"/>
      <c r="DH280" s="5"/>
      <c r="DI280" s="5"/>
      <c r="DJ280" s="5"/>
      <c r="DK280" s="5"/>
      <c r="DL280" s="5"/>
      <c r="DM280" s="5"/>
      <c r="DN280" s="5"/>
      <c r="DO280" s="5"/>
      <c r="DP280" s="5"/>
      <c r="DQ280" s="5"/>
      <c r="DR280" s="5"/>
      <c r="DS280" s="5"/>
      <c r="DT280" s="5"/>
      <c r="DU280" s="5"/>
      <c r="DV280" s="5"/>
      <c r="DW280" s="5"/>
      <c r="DX280" s="5"/>
    </row>
    <row r="281" spans="1:128" s="6" customFormat="1" ht="15.75" x14ac:dyDescent="0.25">
      <c r="A281" s="30" t="s">
        <v>227</v>
      </c>
      <c r="B281" s="29"/>
      <c r="C281" s="33" t="s">
        <v>20</v>
      </c>
      <c r="D281" s="31">
        <v>21730</v>
      </c>
      <c r="E281" s="32"/>
      <c r="F281" s="20">
        <f t="shared" si="13"/>
        <v>182464002.19125009</v>
      </c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  <c r="BO281" s="5"/>
      <c r="BP281" s="5"/>
      <c r="BQ281" s="5"/>
      <c r="BR281" s="5"/>
      <c r="BS281" s="5"/>
      <c r="BT281" s="5"/>
      <c r="BU281" s="5"/>
      <c r="BV281" s="5"/>
      <c r="BW281" s="5"/>
      <c r="BX281" s="5"/>
      <c r="BY281" s="5"/>
      <c r="BZ281" s="5"/>
      <c r="CA281" s="5"/>
      <c r="CB281" s="5"/>
      <c r="CC281" s="5"/>
      <c r="CD281" s="5"/>
      <c r="CE281" s="5"/>
      <c r="CF281" s="5"/>
      <c r="CG281" s="5"/>
      <c r="CH281" s="5"/>
      <c r="CI281" s="5"/>
      <c r="CJ281" s="5"/>
      <c r="CK281" s="5"/>
      <c r="CL281" s="5"/>
      <c r="CM281" s="5"/>
      <c r="CN281" s="5"/>
      <c r="CO281" s="5"/>
      <c r="CP281" s="5"/>
      <c r="CQ281" s="5"/>
      <c r="CR281" s="5"/>
      <c r="CS281" s="5"/>
      <c r="CT281" s="5"/>
      <c r="CU281" s="5"/>
      <c r="CV281" s="5"/>
      <c r="CW281" s="5"/>
      <c r="CX281" s="5"/>
      <c r="CY281" s="5"/>
      <c r="CZ281" s="5"/>
      <c r="DA281" s="5"/>
      <c r="DB281" s="5"/>
      <c r="DC281" s="5"/>
      <c r="DD281" s="5"/>
      <c r="DE281" s="5"/>
      <c r="DF281" s="5"/>
      <c r="DG281" s="5"/>
      <c r="DH281" s="5"/>
      <c r="DI281" s="5"/>
      <c r="DJ281" s="5"/>
      <c r="DK281" s="5"/>
      <c r="DL281" s="5"/>
      <c r="DM281" s="5"/>
      <c r="DN281" s="5"/>
      <c r="DO281" s="5"/>
      <c r="DP281" s="5"/>
      <c r="DQ281" s="5"/>
      <c r="DR281" s="5"/>
      <c r="DS281" s="5"/>
      <c r="DT281" s="5"/>
      <c r="DU281" s="5"/>
      <c r="DV281" s="5"/>
      <c r="DW281" s="5"/>
      <c r="DX281" s="5"/>
    </row>
    <row r="282" spans="1:128" s="6" customFormat="1" ht="15.75" x14ac:dyDescent="0.25">
      <c r="A282" s="30" t="s">
        <v>227</v>
      </c>
      <c r="B282" s="29"/>
      <c r="C282" s="33" t="s">
        <v>21</v>
      </c>
      <c r="D282" s="31">
        <v>10000</v>
      </c>
      <c r="E282" s="32">
        <f>+D282*0.025</f>
        <v>250</v>
      </c>
      <c r="F282" s="20">
        <f t="shared" si="13"/>
        <v>182473752.19125009</v>
      </c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  <c r="BO282" s="5"/>
      <c r="BP282" s="5"/>
      <c r="BQ282" s="5"/>
      <c r="BR282" s="5"/>
      <c r="BS282" s="5"/>
      <c r="BT282" s="5"/>
      <c r="BU282" s="5"/>
      <c r="BV282" s="5"/>
      <c r="BW282" s="5"/>
      <c r="BX282" s="5"/>
      <c r="BY282" s="5"/>
      <c r="BZ282" s="5"/>
      <c r="CA282" s="5"/>
      <c r="CB282" s="5"/>
      <c r="CC282" s="5"/>
      <c r="CD282" s="5"/>
      <c r="CE282" s="5"/>
      <c r="CF282" s="5"/>
      <c r="CG282" s="5"/>
      <c r="CH282" s="5"/>
      <c r="CI282" s="5"/>
      <c r="CJ282" s="5"/>
      <c r="CK282" s="5"/>
      <c r="CL282" s="5"/>
      <c r="CM282" s="5"/>
      <c r="CN282" s="5"/>
      <c r="CO282" s="5"/>
      <c r="CP282" s="5"/>
      <c r="CQ282" s="5"/>
      <c r="CR282" s="5"/>
      <c r="CS282" s="5"/>
      <c r="CT282" s="5"/>
      <c r="CU282" s="5"/>
      <c r="CV282" s="5"/>
      <c r="CW282" s="5"/>
      <c r="CX282" s="5"/>
      <c r="CY282" s="5"/>
      <c r="CZ282" s="5"/>
      <c r="DA282" s="5"/>
      <c r="DB282" s="5"/>
      <c r="DC282" s="5"/>
      <c r="DD282" s="5"/>
      <c r="DE282" s="5"/>
      <c r="DF282" s="5"/>
      <c r="DG282" s="5"/>
      <c r="DH282" s="5"/>
      <c r="DI282" s="5"/>
      <c r="DJ282" s="5"/>
      <c r="DK282" s="5"/>
      <c r="DL282" s="5"/>
      <c r="DM282" s="5"/>
      <c r="DN282" s="5"/>
      <c r="DO282" s="5"/>
      <c r="DP282" s="5"/>
      <c r="DQ282" s="5"/>
      <c r="DR282" s="5"/>
      <c r="DS282" s="5"/>
      <c r="DT282" s="5"/>
      <c r="DU282" s="5"/>
      <c r="DV282" s="5"/>
      <c r="DW282" s="5"/>
      <c r="DX282" s="5"/>
    </row>
    <row r="283" spans="1:128" s="6" customFormat="1" ht="15.75" x14ac:dyDescent="0.25">
      <c r="A283" s="30" t="s">
        <v>227</v>
      </c>
      <c r="B283" s="29"/>
      <c r="C283" s="33" t="s">
        <v>21</v>
      </c>
      <c r="D283" s="31">
        <v>277.3</v>
      </c>
      <c r="E283" s="32">
        <f>+D283*0.025</f>
        <v>6.932500000000001</v>
      </c>
      <c r="F283" s="20">
        <f t="shared" si="13"/>
        <v>182474022.55875009</v>
      </c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  <c r="BQ283" s="5"/>
      <c r="BR283" s="5"/>
      <c r="BS283" s="5"/>
      <c r="BT283" s="5"/>
      <c r="BU283" s="5"/>
      <c r="BV283" s="5"/>
      <c r="BW283" s="5"/>
      <c r="BX283" s="5"/>
      <c r="BY283" s="5"/>
      <c r="BZ283" s="5"/>
      <c r="CA283" s="5"/>
      <c r="CB283" s="5"/>
      <c r="CC283" s="5"/>
      <c r="CD283" s="5"/>
      <c r="CE283" s="5"/>
      <c r="CF283" s="5"/>
      <c r="CG283" s="5"/>
      <c r="CH283" s="5"/>
      <c r="CI283" s="5"/>
      <c r="CJ283" s="5"/>
      <c r="CK283" s="5"/>
      <c r="CL283" s="5"/>
      <c r="CM283" s="5"/>
      <c r="CN283" s="5"/>
      <c r="CO283" s="5"/>
      <c r="CP283" s="5"/>
      <c r="CQ283" s="5"/>
      <c r="CR283" s="5"/>
      <c r="CS283" s="5"/>
      <c r="CT283" s="5"/>
      <c r="CU283" s="5"/>
      <c r="CV283" s="5"/>
      <c r="CW283" s="5"/>
      <c r="CX283" s="5"/>
      <c r="CY283" s="5"/>
      <c r="CZ283" s="5"/>
      <c r="DA283" s="5"/>
      <c r="DB283" s="5"/>
      <c r="DC283" s="5"/>
      <c r="DD283" s="5"/>
      <c r="DE283" s="5"/>
      <c r="DF283" s="5"/>
      <c r="DG283" s="5"/>
      <c r="DH283" s="5"/>
      <c r="DI283" s="5"/>
      <c r="DJ283" s="5"/>
      <c r="DK283" s="5"/>
      <c r="DL283" s="5"/>
      <c r="DM283" s="5"/>
      <c r="DN283" s="5"/>
      <c r="DO283" s="5"/>
      <c r="DP283" s="5"/>
      <c r="DQ283" s="5"/>
      <c r="DR283" s="5"/>
      <c r="DS283" s="5"/>
      <c r="DT283" s="5"/>
      <c r="DU283" s="5"/>
      <c r="DV283" s="5"/>
      <c r="DW283" s="5"/>
      <c r="DX283" s="5"/>
    </row>
    <row r="284" spans="1:128" s="6" customFormat="1" ht="15.75" x14ac:dyDescent="0.25">
      <c r="A284" s="30" t="s">
        <v>227</v>
      </c>
      <c r="B284" s="29"/>
      <c r="C284" s="33" t="s">
        <v>435</v>
      </c>
      <c r="D284" s="31">
        <v>766719.86</v>
      </c>
      <c r="E284" s="32"/>
      <c r="F284" s="20">
        <f t="shared" si="13"/>
        <v>183240742.41875011</v>
      </c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  <c r="BO284" s="5"/>
      <c r="BP284" s="5"/>
      <c r="BQ284" s="5"/>
      <c r="BR284" s="5"/>
      <c r="BS284" s="5"/>
      <c r="BT284" s="5"/>
      <c r="BU284" s="5"/>
      <c r="BV284" s="5"/>
      <c r="BW284" s="5"/>
      <c r="BX284" s="5"/>
      <c r="BY284" s="5"/>
      <c r="BZ284" s="5"/>
      <c r="CA284" s="5"/>
      <c r="CB284" s="5"/>
      <c r="CC284" s="5"/>
      <c r="CD284" s="5"/>
      <c r="CE284" s="5"/>
      <c r="CF284" s="5"/>
      <c r="CG284" s="5"/>
      <c r="CH284" s="5"/>
      <c r="CI284" s="5"/>
      <c r="CJ284" s="5"/>
      <c r="CK284" s="5"/>
      <c r="CL284" s="5"/>
      <c r="CM284" s="5"/>
      <c r="CN284" s="5"/>
      <c r="CO284" s="5"/>
      <c r="CP284" s="5"/>
      <c r="CQ284" s="5"/>
      <c r="CR284" s="5"/>
      <c r="CS284" s="5"/>
      <c r="CT284" s="5"/>
      <c r="CU284" s="5"/>
      <c r="CV284" s="5"/>
      <c r="CW284" s="5"/>
      <c r="CX284" s="5"/>
      <c r="CY284" s="5"/>
      <c r="CZ284" s="5"/>
      <c r="DA284" s="5"/>
      <c r="DB284" s="5"/>
      <c r="DC284" s="5"/>
      <c r="DD284" s="5"/>
      <c r="DE284" s="5"/>
      <c r="DF284" s="5"/>
      <c r="DG284" s="5"/>
      <c r="DH284" s="5"/>
      <c r="DI284" s="5"/>
      <c r="DJ284" s="5"/>
      <c r="DK284" s="5"/>
      <c r="DL284" s="5"/>
      <c r="DM284" s="5"/>
      <c r="DN284" s="5"/>
      <c r="DO284" s="5"/>
      <c r="DP284" s="5"/>
      <c r="DQ284" s="5"/>
      <c r="DR284" s="5"/>
      <c r="DS284" s="5"/>
      <c r="DT284" s="5"/>
      <c r="DU284" s="5"/>
      <c r="DV284" s="5"/>
      <c r="DW284" s="5"/>
      <c r="DX284" s="5"/>
    </row>
    <row r="285" spans="1:128" s="6" customFormat="1" ht="15.75" x14ac:dyDescent="0.25">
      <c r="A285" s="30" t="s">
        <v>228</v>
      </c>
      <c r="B285" s="29"/>
      <c r="C285" s="33" t="s">
        <v>20</v>
      </c>
      <c r="D285" s="31">
        <v>30770</v>
      </c>
      <c r="E285" s="32"/>
      <c r="F285" s="20">
        <f t="shared" si="13"/>
        <v>183271512.41875011</v>
      </c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  <c r="BO285" s="5"/>
      <c r="BP285" s="5"/>
      <c r="BQ285" s="5"/>
      <c r="BR285" s="5"/>
      <c r="BS285" s="5"/>
      <c r="BT285" s="5"/>
      <c r="BU285" s="5"/>
      <c r="BV285" s="5"/>
      <c r="BW285" s="5"/>
      <c r="BX285" s="5"/>
      <c r="BY285" s="5"/>
      <c r="BZ285" s="5"/>
      <c r="CA285" s="5"/>
      <c r="CB285" s="5"/>
      <c r="CC285" s="5"/>
      <c r="CD285" s="5"/>
      <c r="CE285" s="5"/>
      <c r="CF285" s="5"/>
      <c r="CG285" s="5"/>
      <c r="CH285" s="5"/>
      <c r="CI285" s="5"/>
      <c r="CJ285" s="5"/>
      <c r="CK285" s="5"/>
      <c r="CL285" s="5"/>
      <c r="CM285" s="5"/>
      <c r="CN285" s="5"/>
      <c r="CO285" s="5"/>
      <c r="CP285" s="5"/>
      <c r="CQ285" s="5"/>
      <c r="CR285" s="5"/>
      <c r="CS285" s="5"/>
      <c r="CT285" s="5"/>
      <c r="CU285" s="5"/>
      <c r="CV285" s="5"/>
      <c r="CW285" s="5"/>
      <c r="CX285" s="5"/>
      <c r="CY285" s="5"/>
      <c r="CZ285" s="5"/>
      <c r="DA285" s="5"/>
      <c r="DB285" s="5"/>
      <c r="DC285" s="5"/>
      <c r="DD285" s="5"/>
      <c r="DE285" s="5"/>
      <c r="DF285" s="5"/>
      <c r="DG285" s="5"/>
      <c r="DH285" s="5"/>
      <c r="DI285" s="5"/>
      <c r="DJ285" s="5"/>
      <c r="DK285" s="5"/>
      <c r="DL285" s="5"/>
      <c r="DM285" s="5"/>
      <c r="DN285" s="5"/>
      <c r="DO285" s="5"/>
      <c r="DP285" s="5"/>
      <c r="DQ285" s="5"/>
      <c r="DR285" s="5"/>
      <c r="DS285" s="5"/>
      <c r="DT285" s="5"/>
      <c r="DU285" s="5"/>
      <c r="DV285" s="5"/>
      <c r="DW285" s="5"/>
      <c r="DX285" s="5"/>
    </row>
    <row r="286" spans="1:128" s="6" customFormat="1" ht="15.75" x14ac:dyDescent="0.25">
      <c r="A286" s="30" t="s">
        <v>228</v>
      </c>
      <c r="B286" s="29"/>
      <c r="C286" s="33" t="s">
        <v>21</v>
      </c>
      <c r="D286" s="31">
        <v>149.80000000000001</v>
      </c>
      <c r="E286" s="32">
        <f>+D286*0.025</f>
        <v>3.7450000000000006</v>
      </c>
      <c r="F286" s="20">
        <f t="shared" si="13"/>
        <v>183271658.47375011</v>
      </c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  <c r="BO286" s="5"/>
      <c r="BP286" s="5"/>
      <c r="BQ286" s="5"/>
      <c r="BR286" s="5"/>
      <c r="BS286" s="5"/>
      <c r="BT286" s="5"/>
      <c r="BU286" s="5"/>
      <c r="BV286" s="5"/>
      <c r="BW286" s="5"/>
      <c r="BX286" s="5"/>
      <c r="BY286" s="5"/>
      <c r="BZ286" s="5"/>
      <c r="CA286" s="5"/>
      <c r="CB286" s="5"/>
      <c r="CC286" s="5"/>
      <c r="CD286" s="5"/>
      <c r="CE286" s="5"/>
      <c r="CF286" s="5"/>
      <c r="CG286" s="5"/>
      <c r="CH286" s="5"/>
      <c r="CI286" s="5"/>
      <c r="CJ286" s="5"/>
      <c r="CK286" s="5"/>
      <c r="CL286" s="5"/>
      <c r="CM286" s="5"/>
      <c r="CN286" s="5"/>
      <c r="CO286" s="5"/>
      <c r="CP286" s="5"/>
      <c r="CQ286" s="5"/>
      <c r="CR286" s="5"/>
      <c r="CS286" s="5"/>
      <c r="CT286" s="5"/>
      <c r="CU286" s="5"/>
      <c r="CV286" s="5"/>
      <c r="CW286" s="5"/>
      <c r="CX286" s="5"/>
      <c r="CY286" s="5"/>
      <c r="CZ286" s="5"/>
      <c r="DA286" s="5"/>
      <c r="DB286" s="5"/>
      <c r="DC286" s="5"/>
      <c r="DD286" s="5"/>
      <c r="DE286" s="5"/>
      <c r="DF286" s="5"/>
      <c r="DG286" s="5"/>
      <c r="DH286" s="5"/>
      <c r="DI286" s="5"/>
      <c r="DJ286" s="5"/>
      <c r="DK286" s="5"/>
      <c r="DL286" s="5"/>
      <c r="DM286" s="5"/>
      <c r="DN286" s="5"/>
      <c r="DO286" s="5"/>
      <c r="DP286" s="5"/>
      <c r="DQ286" s="5"/>
      <c r="DR286" s="5"/>
      <c r="DS286" s="5"/>
      <c r="DT286" s="5"/>
      <c r="DU286" s="5"/>
      <c r="DV286" s="5"/>
      <c r="DW286" s="5"/>
      <c r="DX286" s="5"/>
    </row>
    <row r="287" spans="1:128" s="6" customFormat="1" ht="15.75" x14ac:dyDescent="0.25">
      <c r="A287" s="30" t="s">
        <v>228</v>
      </c>
      <c r="B287" s="29"/>
      <c r="C287" s="33" t="s">
        <v>21</v>
      </c>
      <c r="D287" s="31">
        <v>145.44999999999999</v>
      </c>
      <c r="E287" s="32">
        <f t="shared" ref="E287:E289" si="15">+D287*0.025</f>
        <v>3.63625</v>
      </c>
      <c r="F287" s="20">
        <f t="shared" si="13"/>
        <v>183271800.28750011</v>
      </c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  <c r="BO287" s="5"/>
      <c r="BP287" s="5"/>
      <c r="BQ287" s="5"/>
      <c r="BR287" s="5"/>
      <c r="BS287" s="5"/>
      <c r="BT287" s="5"/>
      <c r="BU287" s="5"/>
      <c r="BV287" s="5"/>
      <c r="BW287" s="5"/>
      <c r="BX287" s="5"/>
      <c r="BY287" s="5"/>
      <c r="BZ287" s="5"/>
      <c r="CA287" s="5"/>
      <c r="CB287" s="5"/>
      <c r="CC287" s="5"/>
      <c r="CD287" s="5"/>
      <c r="CE287" s="5"/>
      <c r="CF287" s="5"/>
      <c r="CG287" s="5"/>
      <c r="CH287" s="5"/>
      <c r="CI287" s="5"/>
      <c r="CJ287" s="5"/>
      <c r="CK287" s="5"/>
      <c r="CL287" s="5"/>
      <c r="CM287" s="5"/>
      <c r="CN287" s="5"/>
      <c r="CO287" s="5"/>
      <c r="CP287" s="5"/>
      <c r="CQ287" s="5"/>
      <c r="CR287" s="5"/>
      <c r="CS287" s="5"/>
      <c r="CT287" s="5"/>
      <c r="CU287" s="5"/>
      <c r="CV287" s="5"/>
      <c r="CW287" s="5"/>
      <c r="CX287" s="5"/>
      <c r="CY287" s="5"/>
      <c r="CZ287" s="5"/>
      <c r="DA287" s="5"/>
      <c r="DB287" s="5"/>
      <c r="DC287" s="5"/>
      <c r="DD287" s="5"/>
      <c r="DE287" s="5"/>
      <c r="DF287" s="5"/>
      <c r="DG287" s="5"/>
      <c r="DH287" s="5"/>
      <c r="DI287" s="5"/>
      <c r="DJ287" s="5"/>
      <c r="DK287" s="5"/>
      <c r="DL287" s="5"/>
      <c r="DM287" s="5"/>
      <c r="DN287" s="5"/>
      <c r="DO287" s="5"/>
      <c r="DP287" s="5"/>
      <c r="DQ287" s="5"/>
      <c r="DR287" s="5"/>
      <c r="DS287" s="5"/>
      <c r="DT287" s="5"/>
      <c r="DU287" s="5"/>
      <c r="DV287" s="5"/>
      <c r="DW287" s="5"/>
      <c r="DX287" s="5"/>
    </row>
    <row r="288" spans="1:128" s="6" customFormat="1" ht="15.75" x14ac:dyDescent="0.25">
      <c r="A288" s="30" t="s">
        <v>228</v>
      </c>
      <c r="B288" s="29"/>
      <c r="C288" s="33" t="s">
        <v>21</v>
      </c>
      <c r="D288" s="31">
        <v>1386.4</v>
      </c>
      <c r="E288" s="32">
        <f t="shared" si="15"/>
        <v>34.660000000000004</v>
      </c>
      <c r="F288" s="20">
        <f t="shared" si="13"/>
        <v>183273152.02750012</v>
      </c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  <c r="BO288" s="5"/>
      <c r="BP288" s="5"/>
      <c r="BQ288" s="5"/>
      <c r="BR288" s="5"/>
      <c r="BS288" s="5"/>
      <c r="BT288" s="5"/>
      <c r="BU288" s="5"/>
      <c r="BV288" s="5"/>
      <c r="BW288" s="5"/>
      <c r="BX288" s="5"/>
      <c r="BY288" s="5"/>
      <c r="BZ288" s="5"/>
      <c r="CA288" s="5"/>
      <c r="CB288" s="5"/>
      <c r="CC288" s="5"/>
      <c r="CD288" s="5"/>
      <c r="CE288" s="5"/>
      <c r="CF288" s="5"/>
      <c r="CG288" s="5"/>
      <c r="CH288" s="5"/>
      <c r="CI288" s="5"/>
      <c r="CJ288" s="5"/>
      <c r="CK288" s="5"/>
      <c r="CL288" s="5"/>
      <c r="CM288" s="5"/>
      <c r="CN288" s="5"/>
      <c r="CO288" s="5"/>
      <c r="CP288" s="5"/>
      <c r="CQ288" s="5"/>
      <c r="CR288" s="5"/>
      <c r="CS288" s="5"/>
      <c r="CT288" s="5"/>
      <c r="CU288" s="5"/>
      <c r="CV288" s="5"/>
      <c r="CW288" s="5"/>
      <c r="CX288" s="5"/>
      <c r="CY288" s="5"/>
      <c r="CZ288" s="5"/>
      <c r="DA288" s="5"/>
      <c r="DB288" s="5"/>
      <c r="DC288" s="5"/>
      <c r="DD288" s="5"/>
      <c r="DE288" s="5"/>
      <c r="DF288" s="5"/>
      <c r="DG288" s="5"/>
      <c r="DH288" s="5"/>
      <c r="DI288" s="5"/>
      <c r="DJ288" s="5"/>
      <c r="DK288" s="5"/>
      <c r="DL288" s="5"/>
      <c r="DM288" s="5"/>
      <c r="DN288" s="5"/>
      <c r="DO288" s="5"/>
      <c r="DP288" s="5"/>
      <c r="DQ288" s="5"/>
      <c r="DR288" s="5"/>
      <c r="DS288" s="5"/>
      <c r="DT288" s="5"/>
      <c r="DU288" s="5"/>
      <c r="DV288" s="5"/>
      <c r="DW288" s="5"/>
      <c r="DX288" s="5"/>
    </row>
    <row r="289" spans="1:128" s="6" customFormat="1" ht="15.75" x14ac:dyDescent="0.25">
      <c r="A289" s="30" t="s">
        <v>228</v>
      </c>
      <c r="B289" s="29"/>
      <c r="C289" s="33" t="s">
        <v>21</v>
      </c>
      <c r="D289" s="31">
        <v>600</v>
      </c>
      <c r="E289" s="32">
        <f t="shared" si="15"/>
        <v>15</v>
      </c>
      <c r="F289" s="20">
        <f t="shared" si="13"/>
        <v>183273737.02750012</v>
      </c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  <c r="BO289" s="5"/>
      <c r="BP289" s="5"/>
      <c r="BQ289" s="5"/>
      <c r="BR289" s="5"/>
      <c r="BS289" s="5"/>
      <c r="BT289" s="5"/>
      <c r="BU289" s="5"/>
      <c r="BV289" s="5"/>
      <c r="BW289" s="5"/>
      <c r="BX289" s="5"/>
      <c r="BY289" s="5"/>
      <c r="BZ289" s="5"/>
      <c r="CA289" s="5"/>
      <c r="CB289" s="5"/>
      <c r="CC289" s="5"/>
      <c r="CD289" s="5"/>
      <c r="CE289" s="5"/>
      <c r="CF289" s="5"/>
      <c r="CG289" s="5"/>
      <c r="CH289" s="5"/>
      <c r="CI289" s="5"/>
      <c r="CJ289" s="5"/>
      <c r="CK289" s="5"/>
      <c r="CL289" s="5"/>
      <c r="CM289" s="5"/>
      <c r="CN289" s="5"/>
      <c r="CO289" s="5"/>
      <c r="CP289" s="5"/>
      <c r="CQ289" s="5"/>
      <c r="CR289" s="5"/>
      <c r="CS289" s="5"/>
      <c r="CT289" s="5"/>
      <c r="CU289" s="5"/>
      <c r="CV289" s="5"/>
      <c r="CW289" s="5"/>
      <c r="CX289" s="5"/>
      <c r="CY289" s="5"/>
      <c r="CZ289" s="5"/>
      <c r="DA289" s="5"/>
      <c r="DB289" s="5"/>
      <c r="DC289" s="5"/>
      <c r="DD289" s="5"/>
      <c r="DE289" s="5"/>
      <c r="DF289" s="5"/>
      <c r="DG289" s="5"/>
      <c r="DH289" s="5"/>
      <c r="DI289" s="5"/>
      <c r="DJ289" s="5"/>
      <c r="DK289" s="5"/>
      <c r="DL289" s="5"/>
      <c r="DM289" s="5"/>
      <c r="DN289" s="5"/>
      <c r="DO289" s="5"/>
      <c r="DP289" s="5"/>
      <c r="DQ289" s="5"/>
      <c r="DR289" s="5"/>
      <c r="DS289" s="5"/>
      <c r="DT289" s="5"/>
      <c r="DU289" s="5"/>
      <c r="DV289" s="5"/>
      <c r="DW289" s="5"/>
      <c r="DX289" s="5"/>
    </row>
    <row r="290" spans="1:128" s="6" customFormat="1" ht="15.75" x14ac:dyDescent="0.25">
      <c r="A290" s="30" t="s">
        <v>228</v>
      </c>
      <c r="B290" s="29"/>
      <c r="C290" s="33" t="s">
        <v>30</v>
      </c>
      <c r="D290" s="31">
        <v>974888.42</v>
      </c>
      <c r="E290" s="32"/>
      <c r="F290" s="20">
        <f t="shared" si="13"/>
        <v>184248625.44750011</v>
      </c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  <c r="BO290" s="5"/>
      <c r="BP290" s="5"/>
      <c r="BQ290" s="5"/>
      <c r="BR290" s="5"/>
      <c r="BS290" s="5"/>
      <c r="BT290" s="5"/>
      <c r="BU290" s="5"/>
      <c r="BV290" s="5"/>
      <c r="BW290" s="5"/>
      <c r="BX290" s="5"/>
      <c r="BY290" s="5"/>
      <c r="BZ290" s="5"/>
      <c r="CA290" s="5"/>
      <c r="CB290" s="5"/>
      <c r="CC290" s="5"/>
      <c r="CD290" s="5"/>
      <c r="CE290" s="5"/>
      <c r="CF290" s="5"/>
      <c r="CG290" s="5"/>
      <c r="CH290" s="5"/>
      <c r="CI290" s="5"/>
      <c r="CJ290" s="5"/>
      <c r="CK290" s="5"/>
      <c r="CL290" s="5"/>
      <c r="CM290" s="5"/>
      <c r="CN290" s="5"/>
      <c r="CO290" s="5"/>
      <c r="CP290" s="5"/>
      <c r="CQ290" s="5"/>
      <c r="CR290" s="5"/>
      <c r="CS290" s="5"/>
      <c r="CT290" s="5"/>
      <c r="CU290" s="5"/>
      <c r="CV290" s="5"/>
      <c r="CW290" s="5"/>
      <c r="CX290" s="5"/>
      <c r="CY290" s="5"/>
      <c r="CZ290" s="5"/>
      <c r="DA290" s="5"/>
      <c r="DB290" s="5"/>
      <c r="DC290" s="5"/>
      <c r="DD290" s="5"/>
      <c r="DE290" s="5"/>
      <c r="DF290" s="5"/>
      <c r="DG290" s="5"/>
      <c r="DH290" s="5"/>
      <c r="DI290" s="5"/>
      <c r="DJ290" s="5"/>
      <c r="DK290" s="5"/>
      <c r="DL290" s="5"/>
      <c r="DM290" s="5"/>
      <c r="DN290" s="5"/>
      <c r="DO290" s="5"/>
      <c r="DP290" s="5"/>
      <c r="DQ290" s="5"/>
      <c r="DR290" s="5"/>
      <c r="DS290" s="5"/>
      <c r="DT290" s="5"/>
      <c r="DU290" s="5"/>
      <c r="DV290" s="5"/>
      <c r="DW290" s="5"/>
      <c r="DX290" s="5"/>
    </row>
    <row r="291" spans="1:128" s="6" customFormat="1" ht="15.75" x14ac:dyDescent="0.25">
      <c r="A291" s="30" t="s">
        <v>228</v>
      </c>
      <c r="B291" s="29"/>
      <c r="C291" s="33" t="s">
        <v>26</v>
      </c>
      <c r="D291" s="31">
        <v>876588.8</v>
      </c>
      <c r="E291" s="32"/>
      <c r="F291" s="20">
        <f t="shared" si="13"/>
        <v>185125214.24750012</v>
      </c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  <c r="BO291" s="5"/>
      <c r="BP291" s="5"/>
      <c r="BQ291" s="5"/>
      <c r="BR291" s="5"/>
      <c r="BS291" s="5"/>
      <c r="BT291" s="5"/>
      <c r="BU291" s="5"/>
      <c r="BV291" s="5"/>
      <c r="BW291" s="5"/>
      <c r="BX291" s="5"/>
      <c r="BY291" s="5"/>
      <c r="BZ291" s="5"/>
      <c r="CA291" s="5"/>
      <c r="CB291" s="5"/>
      <c r="CC291" s="5"/>
      <c r="CD291" s="5"/>
      <c r="CE291" s="5"/>
      <c r="CF291" s="5"/>
      <c r="CG291" s="5"/>
      <c r="CH291" s="5"/>
      <c r="CI291" s="5"/>
      <c r="CJ291" s="5"/>
      <c r="CK291" s="5"/>
      <c r="CL291" s="5"/>
      <c r="CM291" s="5"/>
      <c r="CN291" s="5"/>
      <c r="CO291" s="5"/>
      <c r="CP291" s="5"/>
      <c r="CQ291" s="5"/>
      <c r="CR291" s="5"/>
      <c r="CS291" s="5"/>
      <c r="CT291" s="5"/>
      <c r="CU291" s="5"/>
      <c r="CV291" s="5"/>
      <c r="CW291" s="5"/>
      <c r="CX291" s="5"/>
      <c r="CY291" s="5"/>
      <c r="CZ291" s="5"/>
      <c r="DA291" s="5"/>
      <c r="DB291" s="5"/>
      <c r="DC291" s="5"/>
      <c r="DD291" s="5"/>
      <c r="DE291" s="5"/>
      <c r="DF291" s="5"/>
      <c r="DG291" s="5"/>
      <c r="DH291" s="5"/>
      <c r="DI291" s="5"/>
      <c r="DJ291" s="5"/>
      <c r="DK291" s="5"/>
      <c r="DL291" s="5"/>
      <c r="DM291" s="5"/>
      <c r="DN291" s="5"/>
      <c r="DO291" s="5"/>
      <c r="DP291" s="5"/>
      <c r="DQ291" s="5"/>
      <c r="DR291" s="5"/>
      <c r="DS291" s="5"/>
      <c r="DT291" s="5"/>
      <c r="DU291" s="5"/>
      <c r="DV291" s="5"/>
      <c r="DW291" s="5"/>
      <c r="DX291" s="5"/>
    </row>
    <row r="292" spans="1:128" s="6" customFormat="1" ht="15.75" x14ac:dyDescent="0.25">
      <c r="A292" s="30" t="s">
        <v>228</v>
      </c>
      <c r="B292" s="29"/>
      <c r="C292" s="33" t="s">
        <v>27</v>
      </c>
      <c r="D292" s="31">
        <v>6808.03</v>
      </c>
      <c r="E292" s="32"/>
      <c r="F292" s="20">
        <f t="shared" si="13"/>
        <v>185132022.27750012</v>
      </c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  <c r="BO292" s="5"/>
      <c r="BP292" s="5"/>
      <c r="BQ292" s="5"/>
      <c r="BR292" s="5"/>
      <c r="BS292" s="5"/>
      <c r="BT292" s="5"/>
      <c r="BU292" s="5"/>
      <c r="BV292" s="5"/>
      <c r="BW292" s="5"/>
      <c r="BX292" s="5"/>
      <c r="BY292" s="5"/>
      <c r="BZ292" s="5"/>
      <c r="CA292" s="5"/>
      <c r="CB292" s="5"/>
      <c r="CC292" s="5"/>
      <c r="CD292" s="5"/>
      <c r="CE292" s="5"/>
      <c r="CF292" s="5"/>
      <c r="CG292" s="5"/>
      <c r="CH292" s="5"/>
      <c r="CI292" s="5"/>
      <c r="CJ292" s="5"/>
      <c r="CK292" s="5"/>
      <c r="CL292" s="5"/>
      <c r="CM292" s="5"/>
      <c r="CN292" s="5"/>
      <c r="CO292" s="5"/>
      <c r="CP292" s="5"/>
      <c r="CQ292" s="5"/>
      <c r="CR292" s="5"/>
      <c r="CS292" s="5"/>
      <c r="CT292" s="5"/>
      <c r="CU292" s="5"/>
      <c r="CV292" s="5"/>
      <c r="CW292" s="5"/>
      <c r="CX292" s="5"/>
      <c r="CY292" s="5"/>
      <c r="CZ292" s="5"/>
      <c r="DA292" s="5"/>
      <c r="DB292" s="5"/>
      <c r="DC292" s="5"/>
      <c r="DD292" s="5"/>
      <c r="DE292" s="5"/>
      <c r="DF292" s="5"/>
      <c r="DG292" s="5"/>
      <c r="DH292" s="5"/>
      <c r="DI292" s="5"/>
      <c r="DJ292" s="5"/>
      <c r="DK292" s="5"/>
      <c r="DL292" s="5"/>
      <c r="DM292" s="5"/>
      <c r="DN292" s="5"/>
      <c r="DO292" s="5"/>
      <c r="DP292" s="5"/>
      <c r="DQ292" s="5"/>
      <c r="DR292" s="5"/>
      <c r="DS292" s="5"/>
      <c r="DT292" s="5"/>
      <c r="DU292" s="5"/>
      <c r="DV292" s="5"/>
      <c r="DW292" s="5"/>
      <c r="DX292" s="5"/>
    </row>
    <row r="293" spans="1:128" s="6" customFormat="1" ht="15.75" x14ac:dyDescent="0.25">
      <c r="A293" s="30" t="s">
        <v>228</v>
      </c>
      <c r="B293" s="29" t="s">
        <v>229</v>
      </c>
      <c r="C293" s="33" t="s">
        <v>436</v>
      </c>
      <c r="D293" s="31"/>
      <c r="E293" s="32">
        <v>189840</v>
      </c>
      <c r="F293" s="20">
        <f t="shared" si="13"/>
        <v>184942182.27750012</v>
      </c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  <c r="BO293" s="5"/>
      <c r="BP293" s="5"/>
      <c r="BQ293" s="5"/>
      <c r="BR293" s="5"/>
      <c r="BS293" s="5"/>
      <c r="BT293" s="5"/>
      <c r="BU293" s="5"/>
      <c r="BV293" s="5"/>
      <c r="BW293" s="5"/>
      <c r="BX293" s="5"/>
      <c r="BY293" s="5"/>
      <c r="BZ293" s="5"/>
      <c r="CA293" s="5"/>
      <c r="CB293" s="5"/>
      <c r="CC293" s="5"/>
      <c r="CD293" s="5"/>
      <c r="CE293" s="5"/>
      <c r="CF293" s="5"/>
      <c r="CG293" s="5"/>
      <c r="CH293" s="5"/>
      <c r="CI293" s="5"/>
      <c r="CJ293" s="5"/>
      <c r="CK293" s="5"/>
      <c r="CL293" s="5"/>
      <c r="CM293" s="5"/>
      <c r="CN293" s="5"/>
      <c r="CO293" s="5"/>
      <c r="CP293" s="5"/>
      <c r="CQ293" s="5"/>
      <c r="CR293" s="5"/>
      <c r="CS293" s="5"/>
      <c r="CT293" s="5"/>
      <c r="CU293" s="5"/>
      <c r="CV293" s="5"/>
      <c r="CW293" s="5"/>
      <c r="CX293" s="5"/>
      <c r="CY293" s="5"/>
      <c r="CZ293" s="5"/>
      <c r="DA293" s="5"/>
      <c r="DB293" s="5"/>
      <c r="DC293" s="5"/>
      <c r="DD293" s="5"/>
      <c r="DE293" s="5"/>
      <c r="DF293" s="5"/>
      <c r="DG293" s="5"/>
      <c r="DH293" s="5"/>
      <c r="DI293" s="5"/>
      <c r="DJ293" s="5"/>
      <c r="DK293" s="5"/>
      <c r="DL293" s="5"/>
      <c r="DM293" s="5"/>
      <c r="DN293" s="5"/>
      <c r="DO293" s="5"/>
      <c r="DP293" s="5"/>
      <c r="DQ293" s="5"/>
      <c r="DR293" s="5"/>
      <c r="DS293" s="5"/>
      <c r="DT293" s="5"/>
      <c r="DU293" s="5"/>
      <c r="DV293" s="5"/>
      <c r="DW293" s="5"/>
      <c r="DX293" s="5"/>
    </row>
    <row r="294" spans="1:128" s="6" customFormat="1" ht="15.75" x14ac:dyDescent="0.25">
      <c r="A294" s="30" t="s">
        <v>228</v>
      </c>
      <c r="B294" s="29" t="s">
        <v>230</v>
      </c>
      <c r="C294" s="33" t="s">
        <v>437</v>
      </c>
      <c r="D294" s="31"/>
      <c r="E294" s="32">
        <v>163002.5</v>
      </c>
      <c r="F294" s="20">
        <f t="shared" si="13"/>
        <v>184779179.77750012</v>
      </c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  <c r="BO294" s="5"/>
      <c r="BP294" s="5"/>
      <c r="BQ294" s="5"/>
      <c r="BR294" s="5"/>
      <c r="BS294" s="5"/>
      <c r="BT294" s="5"/>
      <c r="BU294" s="5"/>
      <c r="BV294" s="5"/>
      <c r="BW294" s="5"/>
      <c r="BX294" s="5"/>
      <c r="BY294" s="5"/>
      <c r="BZ294" s="5"/>
      <c r="CA294" s="5"/>
      <c r="CB294" s="5"/>
      <c r="CC294" s="5"/>
      <c r="CD294" s="5"/>
      <c r="CE294" s="5"/>
      <c r="CF294" s="5"/>
      <c r="CG294" s="5"/>
      <c r="CH294" s="5"/>
      <c r="CI294" s="5"/>
      <c r="CJ294" s="5"/>
      <c r="CK294" s="5"/>
      <c r="CL294" s="5"/>
      <c r="CM294" s="5"/>
      <c r="CN294" s="5"/>
      <c r="CO294" s="5"/>
      <c r="CP294" s="5"/>
      <c r="CQ294" s="5"/>
      <c r="CR294" s="5"/>
      <c r="CS294" s="5"/>
      <c r="CT294" s="5"/>
      <c r="CU294" s="5"/>
      <c r="CV294" s="5"/>
      <c r="CW294" s="5"/>
      <c r="CX294" s="5"/>
      <c r="CY294" s="5"/>
      <c r="CZ294" s="5"/>
      <c r="DA294" s="5"/>
      <c r="DB294" s="5"/>
      <c r="DC294" s="5"/>
      <c r="DD294" s="5"/>
      <c r="DE294" s="5"/>
      <c r="DF294" s="5"/>
      <c r="DG294" s="5"/>
      <c r="DH294" s="5"/>
      <c r="DI294" s="5"/>
      <c r="DJ294" s="5"/>
      <c r="DK294" s="5"/>
      <c r="DL294" s="5"/>
      <c r="DM294" s="5"/>
      <c r="DN294" s="5"/>
      <c r="DO294" s="5"/>
      <c r="DP294" s="5"/>
      <c r="DQ294" s="5"/>
      <c r="DR294" s="5"/>
      <c r="DS294" s="5"/>
      <c r="DT294" s="5"/>
      <c r="DU294" s="5"/>
      <c r="DV294" s="5"/>
      <c r="DW294" s="5"/>
      <c r="DX294" s="5"/>
    </row>
    <row r="295" spans="1:128" s="6" customFormat="1" ht="30" x14ac:dyDescent="0.25">
      <c r="A295" s="30" t="s">
        <v>228</v>
      </c>
      <c r="B295" s="29" t="s">
        <v>231</v>
      </c>
      <c r="C295" s="33" t="s">
        <v>438</v>
      </c>
      <c r="D295" s="31"/>
      <c r="E295" s="32">
        <v>158454</v>
      </c>
      <c r="F295" s="20">
        <f t="shared" si="13"/>
        <v>184620725.77750012</v>
      </c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  <c r="BO295" s="5"/>
      <c r="BP295" s="5"/>
      <c r="BQ295" s="5"/>
      <c r="BR295" s="5"/>
      <c r="BS295" s="5"/>
      <c r="BT295" s="5"/>
      <c r="BU295" s="5"/>
      <c r="BV295" s="5"/>
      <c r="BW295" s="5"/>
      <c r="BX295" s="5"/>
      <c r="BY295" s="5"/>
      <c r="BZ295" s="5"/>
      <c r="CA295" s="5"/>
      <c r="CB295" s="5"/>
      <c r="CC295" s="5"/>
      <c r="CD295" s="5"/>
      <c r="CE295" s="5"/>
      <c r="CF295" s="5"/>
      <c r="CG295" s="5"/>
      <c r="CH295" s="5"/>
      <c r="CI295" s="5"/>
      <c r="CJ295" s="5"/>
      <c r="CK295" s="5"/>
      <c r="CL295" s="5"/>
      <c r="CM295" s="5"/>
      <c r="CN295" s="5"/>
      <c r="CO295" s="5"/>
      <c r="CP295" s="5"/>
      <c r="CQ295" s="5"/>
      <c r="CR295" s="5"/>
      <c r="CS295" s="5"/>
      <c r="CT295" s="5"/>
      <c r="CU295" s="5"/>
      <c r="CV295" s="5"/>
      <c r="CW295" s="5"/>
      <c r="CX295" s="5"/>
      <c r="CY295" s="5"/>
      <c r="CZ295" s="5"/>
      <c r="DA295" s="5"/>
      <c r="DB295" s="5"/>
      <c r="DC295" s="5"/>
      <c r="DD295" s="5"/>
      <c r="DE295" s="5"/>
      <c r="DF295" s="5"/>
      <c r="DG295" s="5"/>
      <c r="DH295" s="5"/>
      <c r="DI295" s="5"/>
      <c r="DJ295" s="5"/>
      <c r="DK295" s="5"/>
      <c r="DL295" s="5"/>
      <c r="DM295" s="5"/>
      <c r="DN295" s="5"/>
      <c r="DO295" s="5"/>
      <c r="DP295" s="5"/>
      <c r="DQ295" s="5"/>
      <c r="DR295" s="5"/>
      <c r="DS295" s="5"/>
      <c r="DT295" s="5"/>
      <c r="DU295" s="5"/>
      <c r="DV295" s="5"/>
      <c r="DW295" s="5"/>
      <c r="DX295" s="5"/>
    </row>
    <row r="296" spans="1:128" s="6" customFormat="1" ht="15.75" x14ac:dyDescent="0.25">
      <c r="A296" s="30" t="s">
        <v>228</v>
      </c>
      <c r="B296" s="29" t="s">
        <v>232</v>
      </c>
      <c r="C296" s="33" t="s">
        <v>439</v>
      </c>
      <c r="D296" s="31"/>
      <c r="E296" s="32">
        <v>139650</v>
      </c>
      <c r="F296" s="20">
        <f t="shared" si="13"/>
        <v>184481075.77750012</v>
      </c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  <c r="BO296" s="5"/>
      <c r="BP296" s="5"/>
      <c r="BQ296" s="5"/>
      <c r="BR296" s="5"/>
      <c r="BS296" s="5"/>
      <c r="BT296" s="5"/>
      <c r="BU296" s="5"/>
      <c r="BV296" s="5"/>
      <c r="BW296" s="5"/>
      <c r="BX296" s="5"/>
      <c r="BY296" s="5"/>
      <c r="BZ296" s="5"/>
      <c r="CA296" s="5"/>
      <c r="CB296" s="5"/>
      <c r="CC296" s="5"/>
      <c r="CD296" s="5"/>
      <c r="CE296" s="5"/>
      <c r="CF296" s="5"/>
      <c r="CG296" s="5"/>
      <c r="CH296" s="5"/>
      <c r="CI296" s="5"/>
      <c r="CJ296" s="5"/>
      <c r="CK296" s="5"/>
      <c r="CL296" s="5"/>
      <c r="CM296" s="5"/>
      <c r="CN296" s="5"/>
      <c r="CO296" s="5"/>
      <c r="CP296" s="5"/>
      <c r="CQ296" s="5"/>
      <c r="CR296" s="5"/>
      <c r="CS296" s="5"/>
      <c r="CT296" s="5"/>
      <c r="CU296" s="5"/>
      <c r="CV296" s="5"/>
      <c r="CW296" s="5"/>
      <c r="CX296" s="5"/>
      <c r="CY296" s="5"/>
      <c r="CZ296" s="5"/>
      <c r="DA296" s="5"/>
      <c r="DB296" s="5"/>
      <c r="DC296" s="5"/>
      <c r="DD296" s="5"/>
      <c r="DE296" s="5"/>
      <c r="DF296" s="5"/>
      <c r="DG296" s="5"/>
      <c r="DH296" s="5"/>
      <c r="DI296" s="5"/>
      <c r="DJ296" s="5"/>
      <c r="DK296" s="5"/>
      <c r="DL296" s="5"/>
      <c r="DM296" s="5"/>
      <c r="DN296" s="5"/>
      <c r="DO296" s="5"/>
      <c r="DP296" s="5"/>
      <c r="DQ296" s="5"/>
      <c r="DR296" s="5"/>
      <c r="DS296" s="5"/>
      <c r="DT296" s="5"/>
      <c r="DU296" s="5"/>
      <c r="DV296" s="5"/>
      <c r="DW296" s="5"/>
      <c r="DX296" s="5"/>
    </row>
    <row r="297" spans="1:128" s="6" customFormat="1" ht="30" x14ac:dyDescent="0.25">
      <c r="A297" s="30" t="s">
        <v>228</v>
      </c>
      <c r="B297" s="29" t="s">
        <v>233</v>
      </c>
      <c r="C297" s="33" t="s">
        <v>440</v>
      </c>
      <c r="D297" s="31"/>
      <c r="E297" s="32">
        <v>198713.5</v>
      </c>
      <c r="F297" s="20">
        <f t="shared" si="13"/>
        <v>184282362.27750012</v>
      </c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  <c r="BO297" s="5"/>
      <c r="BP297" s="5"/>
      <c r="BQ297" s="5"/>
      <c r="BR297" s="5"/>
      <c r="BS297" s="5"/>
      <c r="BT297" s="5"/>
      <c r="BU297" s="5"/>
      <c r="BV297" s="5"/>
      <c r="BW297" s="5"/>
      <c r="BX297" s="5"/>
      <c r="BY297" s="5"/>
      <c r="BZ297" s="5"/>
      <c r="CA297" s="5"/>
      <c r="CB297" s="5"/>
      <c r="CC297" s="5"/>
      <c r="CD297" s="5"/>
      <c r="CE297" s="5"/>
      <c r="CF297" s="5"/>
      <c r="CG297" s="5"/>
      <c r="CH297" s="5"/>
      <c r="CI297" s="5"/>
      <c r="CJ297" s="5"/>
      <c r="CK297" s="5"/>
      <c r="CL297" s="5"/>
      <c r="CM297" s="5"/>
      <c r="CN297" s="5"/>
      <c r="CO297" s="5"/>
      <c r="CP297" s="5"/>
      <c r="CQ297" s="5"/>
      <c r="CR297" s="5"/>
      <c r="CS297" s="5"/>
      <c r="CT297" s="5"/>
      <c r="CU297" s="5"/>
      <c r="CV297" s="5"/>
      <c r="CW297" s="5"/>
      <c r="CX297" s="5"/>
      <c r="CY297" s="5"/>
      <c r="CZ297" s="5"/>
      <c r="DA297" s="5"/>
      <c r="DB297" s="5"/>
      <c r="DC297" s="5"/>
      <c r="DD297" s="5"/>
      <c r="DE297" s="5"/>
      <c r="DF297" s="5"/>
      <c r="DG297" s="5"/>
      <c r="DH297" s="5"/>
      <c r="DI297" s="5"/>
      <c r="DJ297" s="5"/>
      <c r="DK297" s="5"/>
      <c r="DL297" s="5"/>
      <c r="DM297" s="5"/>
      <c r="DN297" s="5"/>
      <c r="DO297" s="5"/>
      <c r="DP297" s="5"/>
      <c r="DQ297" s="5"/>
      <c r="DR297" s="5"/>
      <c r="DS297" s="5"/>
      <c r="DT297" s="5"/>
      <c r="DU297" s="5"/>
      <c r="DV297" s="5"/>
      <c r="DW297" s="5"/>
      <c r="DX297" s="5"/>
    </row>
    <row r="298" spans="1:128" s="6" customFormat="1" ht="30" x14ac:dyDescent="0.25">
      <c r="A298" s="30" t="s">
        <v>228</v>
      </c>
      <c r="B298" s="29" t="s">
        <v>234</v>
      </c>
      <c r="C298" s="33" t="s">
        <v>441</v>
      </c>
      <c r="D298" s="31"/>
      <c r="E298" s="32">
        <v>85648.4</v>
      </c>
      <c r="F298" s="20">
        <f t="shared" si="13"/>
        <v>184196713.87750012</v>
      </c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  <c r="BO298" s="5"/>
      <c r="BP298" s="5"/>
      <c r="BQ298" s="5"/>
      <c r="BR298" s="5"/>
      <c r="BS298" s="5"/>
      <c r="BT298" s="5"/>
      <c r="BU298" s="5"/>
      <c r="BV298" s="5"/>
      <c r="BW298" s="5"/>
      <c r="BX298" s="5"/>
      <c r="BY298" s="5"/>
      <c r="BZ298" s="5"/>
      <c r="CA298" s="5"/>
      <c r="CB298" s="5"/>
      <c r="CC298" s="5"/>
      <c r="CD298" s="5"/>
      <c r="CE298" s="5"/>
      <c r="CF298" s="5"/>
      <c r="CG298" s="5"/>
      <c r="CH298" s="5"/>
      <c r="CI298" s="5"/>
      <c r="CJ298" s="5"/>
      <c r="CK298" s="5"/>
      <c r="CL298" s="5"/>
      <c r="CM298" s="5"/>
      <c r="CN298" s="5"/>
      <c r="CO298" s="5"/>
      <c r="CP298" s="5"/>
      <c r="CQ298" s="5"/>
      <c r="CR298" s="5"/>
      <c r="CS298" s="5"/>
      <c r="CT298" s="5"/>
      <c r="CU298" s="5"/>
      <c r="CV298" s="5"/>
      <c r="CW298" s="5"/>
      <c r="CX298" s="5"/>
      <c r="CY298" s="5"/>
      <c r="CZ298" s="5"/>
      <c r="DA298" s="5"/>
      <c r="DB298" s="5"/>
      <c r="DC298" s="5"/>
      <c r="DD298" s="5"/>
      <c r="DE298" s="5"/>
      <c r="DF298" s="5"/>
      <c r="DG298" s="5"/>
      <c r="DH298" s="5"/>
      <c r="DI298" s="5"/>
      <c r="DJ298" s="5"/>
      <c r="DK298" s="5"/>
      <c r="DL298" s="5"/>
      <c r="DM298" s="5"/>
      <c r="DN298" s="5"/>
      <c r="DO298" s="5"/>
      <c r="DP298" s="5"/>
      <c r="DQ298" s="5"/>
      <c r="DR298" s="5"/>
      <c r="DS298" s="5"/>
      <c r="DT298" s="5"/>
      <c r="DU298" s="5"/>
      <c r="DV298" s="5"/>
      <c r="DW298" s="5"/>
      <c r="DX298" s="5"/>
    </row>
    <row r="299" spans="1:128" s="6" customFormat="1" ht="15.75" x14ac:dyDescent="0.25">
      <c r="A299" s="30" t="s">
        <v>228</v>
      </c>
      <c r="B299" s="29" t="s">
        <v>235</v>
      </c>
      <c r="C299" s="33" t="s">
        <v>442</v>
      </c>
      <c r="D299" s="31"/>
      <c r="E299" s="32">
        <v>209418</v>
      </c>
      <c r="F299" s="20">
        <f t="shared" si="13"/>
        <v>183987295.87750012</v>
      </c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  <c r="BO299" s="5"/>
      <c r="BP299" s="5"/>
      <c r="BQ299" s="5"/>
      <c r="BR299" s="5"/>
      <c r="BS299" s="5"/>
      <c r="BT299" s="5"/>
      <c r="BU299" s="5"/>
      <c r="BV299" s="5"/>
      <c r="BW299" s="5"/>
      <c r="BX299" s="5"/>
      <c r="BY299" s="5"/>
      <c r="BZ299" s="5"/>
      <c r="CA299" s="5"/>
      <c r="CB299" s="5"/>
      <c r="CC299" s="5"/>
      <c r="CD299" s="5"/>
      <c r="CE299" s="5"/>
      <c r="CF299" s="5"/>
      <c r="CG299" s="5"/>
      <c r="CH299" s="5"/>
      <c r="CI299" s="5"/>
      <c r="CJ299" s="5"/>
      <c r="CK299" s="5"/>
      <c r="CL299" s="5"/>
      <c r="CM299" s="5"/>
      <c r="CN299" s="5"/>
      <c r="CO299" s="5"/>
      <c r="CP299" s="5"/>
      <c r="CQ299" s="5"/>
      <c r="CR299" s="5"/>
      <c r="CS299" s="5"/>
      <c r="CT299" s="5"/>
      <c r="CU299" s="5"/>
      <c r="CV299" s="5"/>
      <c r="CW299" s="5"/>
      <c r="CX299" s="5"/>
      <c r="CY299" s="5"/>
      <c r="CZ299" s="5"/>
      <c r="DA299" s="5"/>
      <c r="DB299" s="5"/>
      <c r="DC299" s="5"/>
      <c r="DD299" s="5"/>
      <c r="DE299" s="5"/>
      <c r="DF299" s="5"/>
      <c r="DG299" s="5"/>
      <c r="DH299" s="5"/>
      <c r="DI299" s="5"/>
      <c r="DJ299" s="5"/>
      <c r="DK299" s="5"/>
      <c r="DL299" s="5"/>
      <c r="DM299" s="5"/>
      <c r="DN299" s="5"/>
      <c r="DO299" s="5"/>
      <c r="DP299" s="5"/>
      <c r="DQ299" s="5"/>
      <c r="DR299" s="5"/>
      <c r="DS299" s="5"/>
      <c r="DT299" s="5"/>
      <c r="DU299" s="5"/>
      <c r="DV299" s="5"/>
      <c r="DW299" s="5"/>
      <c r="DX299" s="5"/>
    </row>
    <row r="300" spans="1:128" s="6" customFormat="1" ht="15.75" x14ac:dyDescent="0.25">
      <c r="A300" s="30" t="s">
        <v>228</v>
      </c>
      <c r="B300" s="29" t="s">
        <v>236</v>
      </c>
      <c r="C300" s="33" t="s">
        <v>443</v>
      </c>
      <c r="D300" s="31"/>
      <c r="E300" s="32">
        <v>59565</v>
      </c>
      <c r="F300" s="20">
        <f t="shared" si="13"/>
        <v>183927730.87750012</v>
      </c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  <c r="BO300" s="5"/>
      <c r="BP300" s="5"/>
      <c r="BQ300" s="5"/>
      <c r="BR300" s="5"/>
      <c r="BS300" s="5"/>
      <c r="BT300" s="5"/>
      <c r="BU300" s="5"/>
      <c r="BV300" s="5"/>
      <c r="BW300" s="5"/>
      <c r="BX300" s="5"/>
      <c r="BY300" s="5"/>
      <c r="BZ300" s="5"/>
      <c r="CA300" s="5"/>
      <c r="CB300" s="5"/>
      <c r="CC300" s="5"/>
      <c r="CD300" s="5"/>
      <c r="CE300" s="5"/>
      <c r="CF300" s="5"/>
      <c r="CG300" s="5"/>
      <c r="CH300" s="5"/>
      <c r="CI300" s="5"/>
      <c r="CJ300" s="5"/>
      <c r="CK300" s="5"/>
      <c r="CL300" s="5"/>
      <c r="CM300" s="5"/>
      <c r="CN300" s="5"/>
      <c r="CO300" s="5"/>
      <c r="CP300" s="5"/>
      <c r="CQ300" s="5"/>
      <c r="CR300" s="5"/>
      <c r="CS300" s="5"/>
      <c r="CT300" s="5"/>
      <c r="CU300" s="5"/>
      <c r="CV300" s="5"/>
      <c r="CW300" s="5"/>
      <c r="CX300" s="5"/>
      <c r="CY300" s="5"/>
      <c r="CZ300" s="5"/>
      <c r="DA300" s="5"/>
      <c r="DB300" s="5"/>
      <c r="DC300" s="5"/>
      <c r="DD300" s="5"/>
      <c r="DE300" s="5"/>
      <c r="DF300" s="5"/>
      <c r="DG300" s="5"/>
      <c r="DH300" s="5"/>
      <c r="DI300" s="5"/>
      <c r="DJ300" s="5"/>
      <c r="DK300" s="5"/>
      <c r="DL300" s="5"/>
      <c r="DM300" s="5"/>
      <c r="DN300" s="5"/>
      <c r="DO300" s="5"/>
      <c r="DP300" s="5"/>
      <c r="DQ300" s="5"/>
      <c r="DR300" s="5"/>
      <c r="DS300" s="5"/>
      <c r="DT300" s="5"/>
      <c r="DU300" s="5"/>
      <c r="DV300" s="5"/>
      <c r="DW300" s="5"/>
      <c r="DX300" s="5"/>
    </row>
    <row r="301" spans="1:128" s="6" customFormat="1" ht="15.75" x14ac:dyDescent="0.25">
      <c r="A301" s="30" t="s">
        <v>228</v>
      </c>
      <c r="B301" s="29" t="s">
        <v>237</v>
      </c>
      <c r="C301" s="33" t="s">
        <v>444</v>
      </c>
      <c r="D301" s="31"/>
      <c r="E301" s="32">
        <v>84787.5</v>
      </c>
      <c r="F301" s="20">
        <f t="shared" si="13"/>
        <v>183842943.37750012</v>
      </c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  <c r="BO301" s="5"/>
      <c r="BP301" s="5"/>
      <c r="BQ301" s="5"/>
      <c r="BR301" s="5"/>
      <c r="BS301" s="5"/>
      <c r="BT301" s="5"/>
      <c r="BU301" s="5"/>
      <c r="BV301" s="5"/>
      <c r="BW301" s="5"/>
      <c r="BX301" s="5"/>
      <c r="BY301" s="5"/>
      <c r="BZ301" s="5"/>
      <c r="CA301" s="5"/>
      <c r="CB301" s="5"/>
      <c r="CC301" s="5"/>
      <c r="CD301" s="5"/>
      <c r="CE301" s="5"/>
      <c r="CF301" s="5"/>
      <c r="CG301" s="5"/>
      <c r="CH301" s="5"/>
      <c r="CI301" s="5"/>
      <c r="CJ301" s="5"/>
      <c r="CK301" s="5"/>
      <c r="CL301" s="5"/>
      <c r="CM301" s="5"/>
      <c r="CN301" s="5"/>
      <c r="CO301" s="5"/>
      <c r="CP301" s="5"/>
      <c r="CQ301" s="5"/>
      <c r="CR301" s="5"/>
      <c r="CS301" s="5"/>
      <c r="CT301" s="5"/>
      <c r="CU301" s="5"/>
      <c r="CV301" s="5"/>
      <c r="CW301" s="5"/>
      <c r="CX301" s="5"/>
      <c r="CY301" s="5"/>
      <c r="CZ301" s="5"/>
      <c r="DA301" s="5"/>
      <c r="DB301" s="5"/>
      <c r="DC301" s="5"/>
      <c r="DD301" s="5"/>
      <c r="DE301" s="5"/>
      <c r="DF301" s="5"/>
      <c r="DG301" s="5"/>
      <c r="DH301" s="5"/>
      <c r="DI301" s="5"/>
      <c r="DJ301" s="5"/>
      <c r="DK301" s="5"/>
      <c r="DL301" s="5"/>
      <c r="DM301" s="5"/>
      <c r="DN301" s="5"/>
      <c r="DO301" s="5"/>
      <c r="DP301" s="5"/>
      <c r="DQ301" s="5"/>
      <c r="DR301" s="5"/>
      <c r="DS301" s="5"/>
      <c r="DT301" s="5"/>
      <c r="DU301" s="5"/>
      <c r="DV301" s="5"/>
      <c r="DW301" s="5"/>
      <c r="DX301" s="5"/>
    </row>
    <row r="302" spans="1:128" s="6" customFormat="1" ht="30" x14ac:dyDescent="0.25">
      <c r="A302" s="30" t="s">
        <v>228</v>
      </c>
      <c r="B302" s="29" t="s">
        <v>238</v>
      </c>
      <c r="C302" s="33" t="s">
        <v>445</v>
      </c>
      <c r="D302" s="31"/>
      <c r="E302" s="32">
        <v>19906</v>
      </c>
      <c r="F302" s="20">
        <f t="shared" si="13"/>
        <v>183823037.37750012</v>
      </c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  <c r="BO302" s="5"/>
      <c r="BP302" s="5"/>
      <c r="BQ302" s="5"/>
      <c r="BR302" s="5"/>
      <c r="BS302" s="5"/>
      <c r="BT302" s="5"/>
      <c r="BU302" s="5"/>
      <c r="BV302" s="5"/>
      <c r="BW302" s="5"/>
      <c r="BX302" s="5"/>
      <c r="BY302" s="5"/>
      <c r="BZ302" s="5"/>
      <c r="CA302" s="5"/>
      <c r="CB302" s="5"/>
      <c r="CC302" s="5"/>
      <c r="CD302" s="5"/>
      <c r="CE302" s="5"/>
      <c r="CF302" s="5"/>
      <c r="CG302" s="5"/>
      <c r="CH302" s="5"/>
      <c r="CI302" s="5"/>
      <c r="CJ302" s="5"/>
      <c r="CK302" s="5"/>
      <c r="CL302" s="5"/>
      <c r="CM302" s="5"/>
      <c r="CN302" s="5"/>
      <c r="CO302" s="5"/>
      <c r="CP302" s="5"/>
      <c r="CQ302" s="5"/>
      <c r="CR302" s="5"/>
      <c r="CS302" s="5"/>
      <c r="CT302" s="5"/>
      <c r="CU302" s="5"/>
      <c r="CV302" s="5"/>
      <c r="CW302" s="5"/>
      <c r="CX302" s="5"/>
      <c r="CY302" s="5"/>
      <c r="CZ302" s="5"/>
      <c r="DA302" s="5"/>
      <c r="DB302" s="5"/>
      <c r="DC302" s="5"/>
      <c r="DD302" s="5"/>
      <c r="DE302" s="5"/>
      <c r="DF302" s="5"/>
      <c r="DG302" s="5"/>
      <c r="DH302" s="5"/>
      <c r="DI302" s="5"/>
      <c r="DJ302" s="5"/>
      <c r="DK302" s="5"/>
      <c r="DL302" s="5"/>
      <c r="DM302" s="5"/>
      <c r="DN302" s="5"/>
      <c r="DO302" s="5"/>
      <c r="DP302" s="5"/>
      <c r="DQ302" s="5"/>
      <c r="DR302" s="5"/>
      <c r="DS302" s="5"/>
      <c r="DT302" s="5"/>
      <c r="DU302" s="5"/>
      <c r="DV302" s="5"/>
      <c r="DW302" s="5"/>
      <c r="DX302" s="5"/>
    </row>
    <row r="303" spans="1:128" s="6" customFormat="1" ht="15.75" x14ac:dyDescent="0.25">
      <c r="A303" s="30" t="s">
        <v>228</v>
      </c>
      <c r="B303" s="29" t="s">
        <v>239</v>
      </c>
      <c r="C303" s="33" t="s">
        <v>446</v>
      </c>
      <c r="D303" s="31"/>
      <c r="E303" s="32">
        <v>2992.5</v>
      </c>
      <c r="F303" s="20">
        <f t="shared" si="13"/>
        <v>183820044.87750012</v>
      </c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  <c r="BO303" s="5"/>
      <c r="BP303" s="5"/>
      <c r="BQ303" s="5"/>
      <c r="BR303" s="5"/>
      <c r="BS303" s="5"/>
      <c r="BT303" s="5"/>
      <c r="BU303" s="5"/>
      <c r="BV303" s="5"/>
      <c r="BW303" s="5"/>
      <c r="BX303" s="5"/>
      <c r="BY303" s="5"/>
      <c r="BZ303" s="5"/>
      <c r="CA303" s="5"/>
      <c r="CB303" s="5"/>
      <c r="CC303" s="5"/>
      <c r="CD303" s="5"/>
      <c r="CE303" s="5"/>
      <c r="CF303" s="5"/>
      <c r="CG303" s="5"/>
      <c r="CH303" s="5"/>
      <c r="CI303" s="5"/>
      <c r="CJ303" s="5"/>
      <c r="CK303" s="5"/>
      <c r="CL303" s="5"/>
      <c r="CM303" s="5"/>
      <c r="CN303" s="5"/>
      <c r="CO303" s="5"/>
      <c r="CP303" s="5"/>
      <c r="CQ303" s="5"/>
      <c r="CR303" s="5"/>
      <c r="CS303" s="5"/>
      <c r="CT303" s="5"/>
      <c r="CU303" s="5"/>
      <c r="CV303" s="5"/>
      <c r="CW303" s="5"/>
      <c r="CX303" s="5"/>
      <c r="CY303" s="5"/>
      <c r="CZ303" s="5"/>
      <c r="DA303" s="5"/>
      <c r="DB303" s="5"/>
      <c r="DC303" s="5"/>
      <c r="DD303" s="5"/>
      <c r="DE303" s="5"/>
      <c r="DF303" s="5"/>
      <c r="DG303" s="5"/>
      <c r="DH303" s="5"/>
      <c r="DI303" s="5"/>
      <c r="DJ303" s="5"/>
      <c r="DK303" s="5"/>
      <c r="DL303" s="5"/>
      <c r="DM303" s="5"/>
      <c r="DN303" s="5"/>
      <c r="DO303" s="5"/>
      <c r="DP303" s="5"/>
      <c r="DQ303" s="5"/>
      <c r="DR303" s="5"/>
      <c r="DS303" s="5"/>
      <c r="DT303" s="5"/>
      <c r="DU303" s="5"/>
      <c r="DV303" s="5"/>
      <c r="DW303" s="5"/>
      <c r="DX303" s="5"/>
    </row>
    <row r="304" spans="1:128" s="6" customFormat="1" ht="15.75" x14ac:dyDescent="0.25">
      <c r="A304" s="30" t="s">
        <v>228</v>
      </c>
      <c r="B304" s="29" t="s">
        <v>240</v>
      </c>
      <c r="C304" s="33" t="s">
        <v>447</v>
      </c>
      <c r="D304" s="31"/>
      <c r="E304" s="32">
        <v>159307.4</v>
      </c>
      <c r="F304" s="20">
        <f t="shared" si="13"/>
        <v>183660737.47750011</v>
      </c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  <c r="BO304" s="5"/>
      <c r="BP304" s="5"/>
      <c r="BQ304" s="5"/>
      <c r="BR304" s="5"/>
      <c r="BS304" s="5"/>
      <c r="BT304" s="5"/>
      <c r="BU304" s="5"/>
      <c r="BV304" s="5"/>
      <c r="BW304" s="5"/>
      <c r="BX304" s="5"/>
      <c r="BY304" s="5"/>
      <c r="BZ304" s="5"/>
      <c r="CA304" s="5"/>
      <c r="CB304" s="5"/>
      <c r="CC304" s="5"/>
      <c r="CD304" s="5"/>
      <c r="CE304" s="5"/>
      <c r="CF304" s="5"/>
      <c r="CG304" s="5"/>
      <c r="CH304" s="5"/>
      <c r="CI304" s="5"/>
      <c r="CJ304" s="5"/>
      <c r="CK304" s="5"/>
      <c r="CL304" s="5"/>
      <c r="CM304" s="5"/>
      <c r="CN304" s="5"/>
      <c r="CO304" s="5"/>
      <c r="CP304" s="5"/>
      <c r="CQ304" s="5"/>
      <c r="CR304" s="5"/>
      <c r="CS304" s="5"/>
      <c r="CT304" s="5"/>
      <c r="CU304" s="5"/>
      <c r="CV304" s="5"/>
      <c r="CW304" s="5"/>
      <c r="CX304" s="5"/>
      <c r="CY304" s="5"/>
      <c r="CZ304" s="5"/>
      <c r="DA304" s="5"/>
      <c r="DB304" s="5"/>
      <c r="DC304" s="5"/>
      <c r="DD304" s="5"/>
      <c r="DE304" s="5"/>
      <c r="DF304" s="5"/>
      <c r="DG304" s="5"/>
      <c r="DH304" s="5"/>
      <c r="DI304" s="5"/>
      <c r="DJ304" s="5"/>
      <c r="DK304" s="5"/>
      <c r="DL304" s="5"/>
      <c r="DM304" s="5"/>
      <c r="DN304" s="5"/>
      <c r="DO304" s="5"/>
      <c r="DP304" s="5"/>
      <c r="DQ304" s="5"/>
      <c r="DR304" s="5"/>
      <c r="DS304" s="5"/>
      <c r="DT304" s="5"/>
      <c r="DU304" s="5"/>
      <c r="DV304" s="5"/>
      <c r="DW304" s="5"/>
      <c r="DX304" s="5"/>
    </row>
    <row r="305" spans="1:128" s="6" customFormat="1" ht="30" x14ac:dyDescent="0.25">
      <c r="A305" s="30" t="s">
        <v>228</v>
      </c>
      <c r="B305" s="29" t="s">
        <v>241</v>
      </c>
      <c r="C305" s="33" t="s">
        <v>448</v>
      </c>
      <c r="D305" s="31"/>
      <c r="E305" s="32">
        <v>124816</v>
      </c>
      <c r="F305" s="20">
        <f t="shared" si="13"/>
        <v>183535921.47750011</v>
      </c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  <c r="BO305" s="5"/>
      <c r="BP305" s="5"/>
      <c r="BQ305" s="5"/>
      <c r="BR305" s="5"/>
      <c r="BS305" s="5"/>
      <c r="BT305" s="5"/>
      <c r="BU305" s="5"/>
      <c r="BV305" s="5"/>
      <c r="BW305" s="5"/>
      <c r="BX305" s="5"/>
      <c r="BY305" s="5"/>
      <c r="BZ305" s="5"/>
      <c r="CA305" s="5"/>
      <c r="CB305" s="5"/>
      <c r="CC305" s="5"/>
      <c r="CD305" s="5"/>
      <c r="CE305" s="5"/>
      <c r="CF305" s="5"/>
      <c r="CG305" s="5"/>
      <c r="CH305" s="5"/>
      <c r="CI305" s="5"/>
      <c r="CJ305" s="5"/>
      <c r="CK305" s="5"/>
      <c r="CL305" s="5"/>
      <c r="CM305" s="5"/>
      <c r="CN305" s="5"/>
      <c r="CO305" s="5"/>
      <c r="CP305" s="5"/>
      <c r="CQ305" s="5"/>
      <c r="CR305" s="5"/>
      <c r="CS305" s="5"/>
      <c r="CT305" s="5"/>
      <c r="CU305" s="5"/>
      <c r="CV305" s="5"/>
      <c r="CW305" s="5"/>
      <c r="CX305" s="5"/>
      <c r="CY305" s="5"/>
      <c r="CZ305" s="5"/>
      <c r="DA305" s="5"/>
      <c r="DB305" s="5"/>
      <c r="DC305" s="5"/>
      <c r="DD305" s="5"/>
      <c r="DE305" s="5"/>
      <c r="DF305" s="5"/>
      <c r="DG305" s="5"/>
      <c r="DH305" s="5"/>
      <c r="DI305" s="5"/>
      <c r="DJ305" s="5"/>
      <c r="DK305" s="5"/>
      <c r="DL305" s="5"/>
      <c r="DM305" s="5"/>
      <c r="DN305" s="5"/>
      <c r="DO305" s="5"/>
      <c r="DP305" s="5"/>
      <c r="DQ305" s="5"/>
      <c r="DR305" s="5"/>
      <c r="DS305" s="5"/>
      <c r="DT305" s="5"/>
      <c r="DU305" s="5"/>
      <c r="DV305" s="5"/>
      <c r="DW305" s="5"/>
      <c r="DX305" s="5"/>
    </row>
    <row r="306" spans="1:128" s="6" customFormat="1" ht="15.75" x14ac:dyDescent="0.25">
      <c r="A306" s="30" t="s">
        <v>228</v>
      </c>
      <c r="B306" s="29" t="s">
        <v>242</v>
      </c>
      <c r="C306" s="33" t="s">
        <v>449</v>
      </c>
      <c r="D306" s="31"/>
      <c r="E306" s="32">
        <v>190687.5</v>
      </c>
      <c r="F306" s="20">
        <f t="shared" si="13"/>
        <v>183345233.97750011</v>
      </c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  <c r="BO306" s="5"/>
      <c r="BP306" s="5"/>
      <c r="BQ306" s="5"/>
      <c r="BR306" s="5"/>
      <c r="BS306" s="5"/>
      <c r="BT306" s="5"/>
      <c r="BU306" s="5"/>
      <c r="BV306" s="5"/>
      <c r="BW306" s="5"/>
      <c r="BX306" s="5"/>
      <c r="BY306" s="5"/>
      <c r="BZ306" s="5"/>
      <c r="CA306" s="5"/>
      <c r="CB306" s="5"/>
      <c r="CC306" s="5"/>
      <c r="CD306" s="5"/>
      <c r="CE306" s="5"/>
      <c r="CF306" s="5"/>
      <c r="CG306" s="5"/>
      <c r="CH306" s="5"/>
      <c r="CI306" s="5"/>
      <c r="CJ306" s="5"/>
      <c r="CK306" s="5"/>
      <c r="CL306" s="5"/>
      <c r="CM306" s="5"/>
      <c r="CN306" s="5"/>
      <c r="CO306" s="5"/>
      <c r="CP306" s="5"/>
      <c r="CQ306" s="5"/>
      <c r="CR306" s="5"/>
      <c r="CS306" s="5"/>
      <c r="CT306" s="5"/>
      <c r="CU306" s="5"/>
      <c r="CV306" s="5"/>
      <c r="CW306" s="5"/>
      <c r="CX306" s="5"/>
      <c r="CY306" s="5"/>
      <c r="CZ306" s="5"/>
      <c r="DA306" s="5"/>
      <c r="DB306" s="5"/>
      <c r="DC306" s="5"/>
      <c r="DD306" s="5"/>
      <c r="DE306" s="5"/>
      <c r="DF306" s="5"/>
      <c r="DG306" s="5"/>
      <c r="DH306" s="5"/>
      <c r="DI306" s="5"/>
      <c r="DJ306" s="5"/>
      <c r="DK306" s="5"/>
      <c r="DL306" s="5"/>
      <c r="DM306" s="5"/>
      <c r="DN306" s="5"/>
      <c r="DO306" s="5"/>
      <c r="DP306" s="5"/>
      <c r="DQ306" s="5"/>
      <c r="DR306" s="5"/>
      <c r="DS306" s="5"/>
      <c r="DT306" s="5"/>
      <c r="DU306" s="5"/>
      <c r="DV306" s="5"/>
      <c r="DW306" s="5"/>
      <c r="DX306" s="5"/>
    </row>
    <row r="307" spans="1:128" s="6" customFormat="1" ht="30" x14ac:dyDescent="0.25">
      <c r="A307" s="30" t="s">
        <v>228</v>
      </c>
      <c r="B307" s="29" t="s">
        <v>243</v>
      </c>
      <c r="C307" s="33" t="s">
        <v>450</v>
      </c>
      <c r="D307" s="31"/>
      <c r="E307" s="32">
        <v>100005</v>
      </c>
      <c r="F307" s="20">
        <f t="shared" si="13"/>
        <v>183245228.97750011</v>
      </c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  <c r="BO307" s="5"/>
      <c r="BP307" s="5"/>
      <c r="BQ307" s="5"/>
      <c r="BR307" s="5"/>
      <c r="BS307" s="5"/>
      <c r="BT307" s="5"/>
      <c r="BU307" s="5"/>
      <c r="BV307" s="5"/>
      <c r="BW307" s="5"/>
      <c r="BX307" s="5"/>
      <c r="BY307" s="5"/>
      <c r="BZ307" s="5"/>
      <c r="CA307" s="5"/>
      <c r="CB307" s="5"/>
      <c r="CC307" s="5"/>
      <c r="CD307" s="5"/>
      <c r="CE307" s="5"/>
      <c r="CF307" s="5"/>
      <c r="CG307" s="5"/>
      <c r="CH307" s="5"/>
      <c r="CI307" s="5"/>
      <c r="CJ307" s="5"/>
      <c r="CK307" s="5"/>
      <c r="CL307" s="5"/>
      <c r="CM307" s="5"/>
      <c r="CN307" s="5"/>
      <c r="CO307" s="5"/>
      <c r="CP307" s="5"/>
      <c r="CQ307" s="5"/>
      <c r="CR307" s="5"/>
      <c r="CS307" s="5"/>
      <c r="CT307" s="5"/>
      <c r="CU307" s="5"/>
      <c r="CV307" s="5"/>
      <c r="CW307" s="5"/>
      <c r="CX307" s="5"/>
      <c r="CY307" s="5"/>
      <c r="CZ307" s="5"/>
      <c r="DA307" s="5"/>
      <c r="DB307" s="5"/>
      <c r="DC307" s="5"/>
      <c r="DD307" s="5"/>
      <c r="DE307" s="5"/>
      <c r="DF307" s="5"/>
      <c r="DG307" s="5"/>
      <c r="DH307" s="5"/>
      <c r="DI307" s="5"/>
      <c r="DJ307" s="5"/>
      <c r="DK307" s="5"/>
      <c r="DL307" s="5"/>
      <c r="DM307" s="5"/>
      <c r="DN307" s="5"/>
      <c r="DO307" s="5"/>
      <c r="DP307" s="5"/>
      <c r="DQ307" s="5"/>
      <c r="DR307" s="5"/>
      <c r="DS307" s="5"/>
      <c r="DT307" s="5"/>
      <c r="DU307" s="5"/>
      <c r="DV307" s="5"/>
      <c r="DW307" s="5"/>
      <c r="DX307" s="5"/>
    </row>
    <row r="308" spans="1:128" s="6" customFormat="1" ht="15.75" x14ac:dyDescent="0.25">
      <c r="A308" s="30" t="s">
        <v>244</v>
      </c>
      <c r="B308" s="29" t="s">
        <v>245</v>
      </c>
      <c r="C308" s="33" t="s">
        <v>451</v>
      </c>
      <c r="D308" s="31"/>
      <c r="E308" s="32">
        <v>190000</v>
      </c>
      <c r="F308" s="20">
        <f t="shared" si="13"/>
        <v>183055228.97750011</v>
      </c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  <c r="BO308" s="5"/>
      <c r="BP308" s="5"/>
      <c r="BQ308" s="5"/>
      <c r="BR308" s="5"/>
      <c r="BS308" s="5"/>
      <c r="BT308" s="5"/>
      <c r="BU308" s="5"/>
      <c r="BV308" s="5"/>
      <c r="BW308" s="5"/>
      <c r="BX308" s="5"/>
      <c r="BY308" s="5"/>
      <c r="BZ308" s="5"/>
      <c r="CA308" s="5"/>
      <c r="CB308" s="5"/>
      <c r="CC308" s="5"/>
      <c r="CD308" s="5"/>
      <c r="CE308" s="5"/>
      <c r="CF308" s="5"/>
      <c r="CG308" s="5"/>
      <c r="CH308" s="5"/>
      <c r="CI308" s="5"/>
      <c r="CJ308" s="5"/>
      <c r="CK308" s="5"/>
      <c r="CL308" s="5"/>
      <c r="CM308" s="5"/>
      <c r="CN308" s="5"/>
      <c r="CO308" s="5"/>
      <c r="CP308" s="5"/>
      <c r="CQ308" s="5"/>
      <c r="CR308" s="5"/>
      <c r="CS308" s="5"/>
      <c r="CT308" s="5"/>
      <c r="CU308" s="5"/>
      <c r="CV308" s="5"/>
      <c r="CW308" s="5"/>
      <c r="CX308" s="5"/>
      <c r="CY308" s="5"/>
      <c r="CZ308" s="5"/>
      <c r="DA308" s="5"/>
      <c r="DB308" s="5"/>
      <c r="DC308" s="5"/>
      <c r="DD308" s="5"/>
      <c r="DE308" s="5"/>
      <c r="DF308" s="5"/>
      <c r="DG308" s="5"/>
      <c r="DH308" s="5"/>
      <c r="DI308" s="5"/>
      <c r="DJ308" s="5"/>
      <c r="DK308" s="5"/>
      <c r="DL308" s="5"/>
      <c r="DM308" s="5"/>
      <c r="DN308" s="5"/>
      <c r="DO308" s="5"/>
      <c r="DP308" s="5"/>
      <c r="DQ308" s="5"/>
      <c r="DR308" s="5"/>
      <c r="DS308" s="5"/>
      <c r="DT308" s="5"/>
      <c r="DU308" s="5"/>
      <c r="DV308" s="5"/>
      <c r="DW308" s="5"/>
      <c r="DX308" s="5"/>
    </row>
    <row r="309" spans="1:128" s="6" customFormat="1" ht="15.75" x14ac:dyDescent="0.25">
      <c r="A309" s="30" t="s">
        <v>244</v>
      </c>
      <c r="B309" s="29" t="s">
        <v>246</v>
      </c>
      <c r="C309" s="33" t="s">
        <v>452</v>
      </c>
      <c r="D309" s="31"/>
      <c r="E309" s="32">
        <v>169251.4</v>
      </c>
      <c r="F309" s="20">
        <f t="shared" si="13"/>
        <v>182885977.5775001</v>
      </c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  <c r="BO309" s="5"/>
      <c r="BP309" s="5"/>
      <c r="BQ309" s="5"/>
      <c r="BR309" s="5"/>
      <c r="BS309" s="5"/>
      <c r="BT309" s="5"/>
      <c r="BU309" s="5"/>
      <c r="BV309" s="5"/>
      <c r="BW309" s="5"/>
      <c r="BX309" s="5"/>
      <c r="BY309" s="5"/>
      <c r="BZ309" s="5"/>
      <c r="CA309" s="5"/>
      <c r="CB309" s="5"/>
      <c r="CC309" s="5"/>
      <c r="CD309" s="5"/>
      <c r="CE309" s="5"/>
      <c r="CF309" s="5"/>
      <c r="CG309" s="5"/>
      <c r="CH309" s="5"/>
      <c r="CI309" s="5"/>
      <c r="CJ309" s="5"/>
      <c r="CK309" s="5"/>
      <c r="CL309" s="5"/>
      <c r="CM309" s="5"/>
      <c r="CN309" s="5"/>
      <c r="CO309" s="5"/>
      <c r="CP309" s="5"/>
      <c r="CQ309" s="5"/>
      <c r="CR309" s="5"/>
      <c r="CS309" s="5"/>
      <c r="CT309" s="5"/>
      <c r="CU309" s="5"/>
      <c r="CV309" s="5"/>
      <c r="CW309" s="5"/>
      <c r="CX309" s="5"/>
      <c r="CY309" s="5"/>
      <c r="CZ309" s="5"/>
      <c r="DA309" s="5"/>
      <c r="DB309" s="5"/>
      <c r="DC309" s="5"/>
      <c r="DD309" s="5"/>
      <c r="DE309" s="5"/>
      <c r="DF309" s="5"/>
      <c r="DG309" s="5"/>
      <c r="DH309" s="5"/>
      <c r="DI309" s="5"/>
      <c r="DJ309" s="5"/>
      <c r="DK309" s="5"/>
      <c r="DL309" s="5"/>
      <c r="DM309" s="5"/>
      <c r="DN309" s="5"/>
      <c r="DO309" s="5"/>
      <c r="DP309" s="5"/>
      <c r="DQ309" s="5"/>
      <c r="DR309" s="5"/>
      <c r="DS309" s="5"/>
      <c r="DT309" s="5"/>
      <c r="DU309" s="5"/>
      <c r="DV309" s="5"/>
      <c r="DW309" s="5"/>
      <c r="DX309" s="5"/>
    </row>
    <row r="310" spans="1:128" s="6" customFormat="1" ht="15.75" x14ac:dyDescent="0.25">
      <c r="A310" s="30" t="s">
        <v>244</v>
      </c>
      <c r="B310" s="29" t="s">
        <v>247</v>
      </c>
      <c r="C310" s="33" t="s">
        <v>453</v>
      </c>
      <c r="D310" s="31"/>
      <c r="E310" s="32">
        <v>140801.9</v>
      </c>
      <c r="F310" s="20">
        <f t="shared" si="13"/>
        <v>182745175.6775001</v>
      </c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  <c r="BO310" s="5"/>
      <c r="BP310" s="5"/>
      <c r="BQ310" s="5"/>
      <c r="BR310" s="5"/>
      <c r="BS310" s="5"/>
      <c r="BT310" s="5"/>
      <c r="BU310" s="5"/>
      <c r="BV310" s="5"/>
      <c r="BW310" s="5"/>
      <c r="BX310" s="5"/>
      <c r="BY310" s="5"/>
      <c r="BZ310" s="5"/>
      <c r="CA310" s="5"/>
      <c r="CB310" s="5"/>
      <c r="CC310" s="5"/>
      <c r="CD310" s="5"/>
      <c r="CE310" s="5"/>
      <c r="CF310" s="5"/>
      <c r="CG310" s="5"/>
      <c r="CH310" s="5"/>
      <c r="CI310" s="5"/>
      <c r="CJ310" s="5"/>
      <c r="CK310" s="5"/>
      <c r="CL310" s="5"/>
      <c r="CM310" s="5"/>
      <c r="CN310" s="5"/>
      <c r="CO310" s="5"/>
      <c r="CP310" s="5"/>
      <c r="CQ310" s="5"/>
      <c r="CR310" s="5"/>
      <c r="CS310" s="5"/>
      <c r="CT310" s="5"/>
      <c r="CU310" s="5"/>
      <c r="CV310" s="5"/>
      <c r="CW310" s="5"/>
      <c r="CX310" s="5"/>
      <c r="CY310" s="5"/>
      <c r="CZ310" s="5"/>
      <c r="DA310" s="5"/>
      <c r="DB310" s="5"/>
      <c r="DC310" s="5"/>
      <c r="DD310" s="5"/>
      <c r="DE310" s="5"/>
      <c r="DF310" s="5"/>
      <c r="DG310" s="5"/>
      <c r="DH310" s="5"/>
      <c r="DI310" s="5"/>
      <c r="DJ310" s="5"/>
      <c r="DK310" s="5"/>
      <c r="DL310" s="5"/>
      <c r="DM310" s="5"/>
      <c r="DN310" s="5"/>
      <c r="DO310" s="5"/>
      <c r="DP310" s="5"/>
      <c r="DQ310" s="5"/>
      <c r="DR310" s="5"/>
      <c r="DS310" s="5"/>
      <c r="DT310" s="5"/>
      <c r="DU310" s="5"/>
      <c r="DV310" s="5"/>
      <c r="DW310" s="5"/>
      <c r="DX310" s="5"/>
    </row>
    <row r="311" spans="1:128" s="6" customFormat="1" ht="45" x14ac:dyDescent="0.25">
      <c r="A311" s="30" t="s">
        <v>244</v>
      </c>
      <c r="B311" s="29" t="s">
        <v>248</v>
      </c>
      <c r="C311" s="33" t="s">
        <v>454</v>
      </c>
      <c r="D311" s="31"/>
      <c r="E311" s="32">
        <v>32775.5</v>
      </c>
      <c r="F311" s="20">
        <f t="shared" si="13"/>
        <v>182712400.1775001</v>
      </c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  <c r="BO311" s="5"/>
      <c r="BP311" s="5"/>
      <c r="BQ311" s="5"/>
      <c r="BR311" s="5"/>
      <c r="BS311" s="5"/>
      <c r="BT311" s="5"/>
      <c r="BU311" s="5"/>
      <c r="BV311" s="5"/>
      <c r="BW311" s="5"/>
      <c r="BX311" s="5"/>
      <c r="BY311" s="5"/>
      <c r="BZ311" s="5"/>
      <c r="CA311" s="5"/>
      <c r="CB311" s="5"/>
      <c r="CC311" s="5"/>
      <c r="CD311" s="5"/>
      <c r="CE311" s="5"/>
      <c r="CF311" s="5"/>
      <c r="CG311" s="5"/>
      <c r="CH311" s="5"/>
      <c r="CI311" s="5"/>
      <c r="CJ311" s="5"/>
      <c r="CK311" s="5"/>
      <c r="CL311" s="5"/>
      <c r="CM311" s="5"/>
      <c r="CN311" s="5"/>
      <c r="CO311" s="5"/>
      <c r="CP311" s="5"/>
      <c r="CQ311" s="5"/>
      <c r="CR311" s="5"/>
      <c r="CS311" s="5"/>
      <c r="CT311" s="5"/>
      <c r="CU311" s="5"/>
      <c r="CV311" s="5"/>
      <c r="CW311" s="5"/>
      <c r="CX311" s="5"/>
      <c r="CY311" s="5"/>
      <c r="CZ311" s="5"/>
      <c r="DA311" s="5"/>
      <c r="DB311" s="5"/>
      <c r="DC311" s="5"/>
      <c r="DD311" s="5"/>
      <c r="DE311" s="5"/>
      <c r="DF311" s="5"/>
      <c r="DG311" s="5"/>
      <c r="DH311" s="5"/>
      <c r="DI311" s="5"/>
      <c r="DJ311" s="5"/>
      <c r="DK311" s="5"/>
      <c r="DL311" s="5"/>
      <c r="DM311" s="5"/>
      <c r="DN311" s="5"/>
      <c r="DO311" s="5"/>
      <c r="DP311" s="5"/>
      <c r="DQ311" s="5"/>
      <c r="DR311" s="5"/>
      <c r="DS311" s="5"/>
      <c r="DT311" s="5"/>
      <c r="DU311" s="5"/>
      <c r="DV311" s="5"/>
      <c r="DW311" s="5"/>
      <c r="DX311" s="5"/>
    </row>
    <row r="312" spans="1:128" s="6" customFormat="1" ht="30" x14ac:dyDescent="0.25">
      <c r="A312" s="30" t="s">
        <v>244</v>
      </c>
      <c r="B312" s="29" t="s">
        <v>249</v>
      </c>
      <c r="C312" s="33" t="s">
        <v>455</v>
      </c>
      <c r="D312" s="31"/>
      <c r="E312" s="32">
        <v>221074.51</v>
      </c>
      <c r="F312" s="20">
        <f t="shared" si="13"/>
        <v>182491325.66750011</v>
      </c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  <c r="BO312" s="5"/>
      <c r="BP312" s="5"/>
      <c r="BQ312" s="5"/>
      <c r="BR312" s="5"/>
      <c r="BS312" s="5"/>
      <c r="BT312" s="5"/>
      <c r="BU312" s="5"/>
      <c r="BV312" s="5"/>
      <c r="BW312" s="5"/>
      <c r="BX312" s="5"/>
      <c r="BY312" s="5"/>
      <c r="BZ312" s="5"/>
      <c r="CA312" s="5"/>
      <c r="CB312" s="5"/>
      <c r="CC312" s="5"/>
      <c r="CD312" s="5"/>
      <c r="CE312" s="5"/>
      <c r="CF312" s="5"/>
      <c r="CG312" s="5"/>
      <c r="CH312" s="5"/>
      <c r="CI312" s="5"/>
      <c r="CJ312" s="5"/>
      <c r="CK312" s="5"/>
      <c r="CL312" s="5"/>
      <c r="CM312" s="5"/>
      <c r="CN312" s="5"/>
      <c r="CO312" s="5"/>
      <c r="CP312" s="5"/>
      <c r="CQ312" s="5"/>
      <c r="CR312" s="5"/>
      <c r="CS312" s="5"/>
      <c r="CT312" s="5"/>
      <c r="CU312" s="5"/>
      <c r="CV312" s="5"/>
      <c r="CW312" s="5"/>
      <c r="CX312" s="5"/>
      <c r="CY312" s="5"/>
      <c r="CZ312" s="5"/>
      <c r="DA312" s="5"/>
      <c r="DB312" s="5"/>
      <c r="DC312" s="5"/>
      <c r="DD312" s="5"/>
      <c r="DE312" s="5"/>
      <c r="DF312" s="5"/>
      <c r="DG312" s="5"/>
      <c r="DH312" s="5"/>
      <c r="DI312" s="5"/>
      <c r="DJ312" s="5"/>
      <c r="DK312" s="5"/>
      <c r="DL312" s="5"/>
      <c r="DM312" s="5"/>
      <c r="DN312" s="5"/>
      <c r="DO312" s="5"/>
      <c r="DP312" s="5"/>
      <c r="DQ312" s="5"/>
      <c r="DR312" s="5"/>
      <c r="DS312" s="5"/>
      <c r="DT312" s="5"/>
      <c r="DU312" s="5"/>
      <c r="DV312" s="5"/>
      <c r="DW312" s="5"/>
      <c r="DX312" s="5"/>
    </row>
    <row r="313" spans="1:128" s="6" customFormat="1" ht="15.75" x14ac:dyDescent="0.25">
      <c r="A313" s="30" t="s">
        <v>244</v>
      </c>
      <c r="B313" s="29"/>
      <c r="C313" s="33" t="s">
        <v>20</v>
      </c>
      <c r="D313" s="31">
        <v>25400</v>
      </c>
      <c r="E313" s="32"/>
      <c r="F313" s="20">
        <f t="shared" si="13"/>
        <v>182516725.66750011</v>
      </c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  <c r="BO313" s="5"/>
      <c r="BP313" s="5"/>
      <c r="BQ313" s="5"/>
      <c r="BR313" s="5"/>
      <c r="BS313" s="5"/>
      <c r="BT313" s="5"/>
      <c r="BU313" s="5"/>
      <c r="BV313" s="5"/>
      <c r="BW313" s="5"/>
      <c r="BX313" s="5"/>
      <c r="BY313" s="5"/>
      <c r="BZ313" s="5"/>
      <c r="CA313" s="5"/>
      <c r="CB313" s="5"/>
      <c r="CC313" s="5"/>
      <c r="CD313" s="5"/>
      <c r="CE313" s="5"/>
      <c r="CF313" s="5"/>
      <c r="CG313" s="5"/>
      <c r="CH313" s="5"/>
      <c r="CI313" s="5"/>
      <c r="CJ313" s="5"/>
      <c r="CK313" s="5"/>
      <c r="CL313" s="5"/>
      <c r="CM313" s="5"/>
      <c r="CN313" s="5"/>
      <c r="CO313" s="5"/>
      <c r="CP313" s="5"/>
      <c r="CQ313" s="5"/>
      <c r="CR313" s="5"/>
      <c r="CS313" s="5"/>
      <c r="CT313" s="5"/>
      <c r="CU313" s="5"/>
      <c r="CV313" s="5"/>
      <c r="CW313" s="5"/>
      <c r="CX313" s="5"/>
      <c r="CY313" s="5"/>
      <c r="CZ313" s="5"/>
      <c r="DA313" s="5"/>
      <c r="DB313" s="5"/>
      <c r="DC313" s="5"/>
      <c r="DD313" s="5"/>
      <c r="DE313" s="5"/>
      <c r="DF313" s="5"/>
      <c r="DG313" s="5"/>
      <c r="DH313" s="5"/>
      <c r="DI313" s="5"/>
      <c r="DJ313" s="5"/>
      <c r="DK313" s="5"/>
      <c r="DL313" s="5"/>
      <c r="DM313" s="5"/>
      <c r="DN313" s="5"/>
      <c r="DO313" s="5"/>
      <c r="DP313" s="5"/>
      <c r="DQ313" s="5"/>
      <c r="DR313" s="5"/>
      <c r="DS313" s="5"/>
      <c r="DT313" s="5"/>
      <c r="DU313" s="5"/>
      <c r="DV313" s="5"/>
      <c r="DW313" s="5"/>
      <c r="DX313" s="5"/>
    </row>
    <row r="314" spans="1:128" s="6" customFormat="1" ht="15.75" x14ac:dyDescent="0.25">
      <c r="A314" s="30" t="s">
        <v>244</v>
      </c>
      <c r="B314" s="29"/>
      <c r="C314" s="33" t="s">
        <v>21</v>
      </c>
      <c r="D314" s="31">
        <v>400</v>
      </c>
      <c r="E314" s="32">
        <f>+D314*0.025</f>
        <v>10</v>
      </c>
      <c r="F314" s="20">
        <f t="shared" si="13"/>
        <v>182517115.66750011</v>
      </c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  <c r="BO314" s="5"/>
      <c r="BP314" s="5"/>
      <c r="BQ314" s="5"/>
      <c r="BR314" s="5"/>
      <c r="BS314" s="5"/>
      <c r="BT314" s="5"/>
      <c r="BU314" s="5"/>
      <c r="BV314" s="5"/>
      <c r="BW314" s="5"/>
      <c r="BX314" s="5"/>
      <c r="BY314" s="5"/>
      <c r="BZ314" s="5"/>
      <c r="CA314" s="5"/>
      <c r="CB314" s="5"/>
      <c r="CC314" s="5"/>
      <c r="CD314" s="5"/>
      <c r="CE314" s="5"/>
      <c r="CF314" s="5"/>
      <c r="CG314" s="5"/>
      <c r="CH314" s="5"/>
      <c r="CI314" s="5"/>
      <c r="CJ314" s="5"/>
      <c r="CK314" s="5"/>
      <c r="CL314" s="5"/>
      <c r="CM314" s="5"/>
      <c r="CN314" s="5"/>
      <c r="CO314" s="5"/>
      <c r="CP314" s="5"/>
      <c r="CQ314" s="5"/>
      <c r="CR314" s="5"/>
      <c r="CS314" s="5"/>
      <c r="CT314" s="5"/>
      <c r="CU314" s="5"/>
      <c r="CV314" s="5"/>
      <c r="CW314" s="5"/>
      <c r="CX314" s="5"/>
      <c r="CY314" s="5"/>
      <c r="CZ314" s="5"/>
      <c r="DA314" s="5"/>
      <c r="DB314" s="5"/>
      <c r="DC314" s="5"/>
      <c r="DD314" s="5"/>
      <c r="DE314" s="5"/>
      <c r="DF314" s="5"/>
      <c r="DG314" s="5"/>
      <c r="DH314" s="5"/>
      <c r="DI314" s="5"/>
      <c r="DJ314" s="5"/>
      <c r="DK314" s="5"/>
      <c r="DL314" s="5"/>
      <c r="DM314" s="5"/>
      <c r="DN314" s="5"/>
      <c r="DO314" s="5"/>
      <c r="DP314" s="5"/>
      <c r="DQ314" s="5"/>
      <c r="DR314" s="5"/>
      <c r="DS314" s="5"/>
      <c r="DT314" s="5"/>
      <c r="DU314" s="5"/>
      <c r="DV314" s="5"/>
      <c r="DW314" s="5"/>
      <c r="DX314" s="5"/>
    </row>
    <row r="315" spans="1:128" s="6" customFormat="1" ht="15.75" x14ac:dyDescent="0.25">
      <c r="A315" s="30" t="s">
        <v>244</v>
      </c>
      <c r="B315" s="29"/>
      <c r="C315" s="33" t="s">
        <v>21</v>
      </c>
      <c r="D315" s="31">
        <v>586.6</v>
      </c>
      <c r="E315" s="32">
        <f>+D315*0.025</f>
        <v>14.665000000000001</v>
      </c>
      <c r="F315" s="20">
        <f t="shared" si="13"/>
        <v>182517687.60250011</v>
      </c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  <c r="BO315" s="5"/>
      <c r="BP315" s="5"/>
      <c r="BQ315" s="5"/>
      <c r="BR315" s="5"/>
      <c r="BS315" s="5"/>
      <c r="BT315" s="5"/>
      <c r="BU315" s="5"/>
      <c r="BV315" s="5"/>
      <c r="BW315" s="5"/>
      <c r="BX315" s="5"/>
      <c r="BY315" s="5"/>
      <c r="BZ315" s="5"/>
      <c r="CA315" s="5"/>
      <c r="CB315" s="5"/>
      <c r="CC315" s="5"/>
      <c r="CD315" s="5"/>
      <c r="CE315" s="5"/>
      <c r="CF315" s="5"/>
      <c r="CG315" s="5"/>
      <c r="CH315" s="5"/>
      <c r="CI315" s="5"/>
      <c r="CJ315" s="5"/>
      <c r="CK315" s="5"/>
      <c r="CL315" s="5"/>
      <c r="CM315" s="5"/>
      <c r="CN315" s="5"/>
      <c r="CO315" s="5"/>
      <c r="CP315" s="5"/>
      <c r="CQ315" s="5"/>
      <c r="CR315" s="5"/>
      <c r="CS315" s="5"/>
      <c r="CT315" s="5"/>
      <c r="CU315" s="5"/>
      <c r="CV315" s="5"/>
      <c r="CW315" s="5"/>
      <c r="CX315" s="5"/>
      <c r="CY315" s="5"/>
      <c r="CZ315" s="5"/>
      <c r="DA315" s="5"/>
      <c r="DB315" s="5"/>
      <c r="DC315" s="5"/>
      <c r="DD315" s="5"/>
      <c r="DE315" s="5"/>
      <c r="DF315" s="5"/>
      <c r="DG315" s="5"/>
      <c r="DH315" s="5"/>
      <c r="DI315" s="5"/>
      <c r="DJ315" s="5"/>
      <c r="DK315" s="5"/>
      <c r="DL315" s="5"/>
      <c r="DM315" s="5"/>
      <c r="DN315" s="5"/>
      <c r="DO315" s="5"/>
      <c r="DP315" s="5"/>
      <c r="DQ315" s="5"/>
      <c r="DR315" s="5"/>
      <c r="DS315" s="5"/>
      <c r="DT315" s="5"/>
      <c r="DU315" s="5"/>
      <c r="DV315" s="5"/>
      <c r="DW315" s="5"/>
      <c r="DX315" s="5"/>
    </row>
    <row r="316" spans="1:128" s="6" customFormat="1" ht="15.75" x14ac:dyDescent="0.25">
      <c r="A316" s="30" t="s">
        <v>244</v>
      </c>
      <c r="B316" s="29"/>
      <c r="C316" s="33" t="s">
        <v>456</v>
      </c>
      <c r="D316" s="31">
        <v>409109.28</v>
      </c>
      <c r="E316" s="32"/>
      <c r="F316" s="20">
        <f t="shared" si="13"/>
        <v>182926796.88250011</v>
      </c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  <c r="BO316" s="5"/>
      <c r="BP316" s="5"/>
      <c r="BQ316" s="5"/>
      <c r="BR316" s="5"/>
      <c r="BS316" s="5"/>
      <c r="BT316" s="5"/>
      <c r="BU316" s="5"/>
      <c r="BV316" s="5"/>
      <c r="BW316" s="5"/>
      <c r="BX316" s="5"/>
      <c r="BY316" s="5"/>
      <c r="BZ316" s="5"/>
      <c r="CA316" s="5"/>
      <c r="CB316" s="5"/>
      <c r="CC316" s="5"/>
      <c r="CD316" s="5"/>
      <c r="CE316" s="5"/>
      <c r="CF316" s="5"/>
      <c r="CG316" s="5"/>
      <c r="CH316" s="5"/>
      <c r="CI316" s="5"/>
      <c r="CJ316" s="5"/>
      <c r="CK316" s="5"/>
      <c r="CL316" s="5"/>
      <c r="CM316" s="5"/>
      <c r="CN316" s="5"/>
      <c r="CO316" s="5"/>
      <c r="CP316" s="5"/>
      <c r="CQ316" s="5"/>
      <c r="CR316" s="5"/>
      <c r="CS316" s="5"/>
      <c r="CT316" s="5"/>
      <c r="CU316" s="5"/>
      <c r="CV316" s="5"/>
      <c r="CW316" s="5"/>
      <c r="CX316" s="5"/>
      <c r="CY316" s="5"/>
      <c r="CZ316" s="5"/>
      <c r="DA316" s="5"/>
      <c r="DB316" s="5"/>
      <c r="DC316" s="5"/>
      <c r="DD316" s="5"/>
      <c r="DE316" s="5"/>
      <c r="DF316" s="5"/>
      <c r="DG316" s="5"/>
      <c r="DH316" s="5"/>
      <c r="DI316" s="5"/>
      <c r="DJ316" s="5"/>
      <c r="DK316" s="5"/>
      <c r="DL316" s="5"/>
      <c r="DM316" s="5"/>
      <c r="DN316" s="5"/>
      <c r="DO316" s="5"/>
      <c r="DP316" s="5"/>
      <c r="DQ316" s="5"/>
      <c r="DR316" s="5"/>
      <c r="DS316" s="5"/>
      <c r="DT316" s="5"/>
      <c r="DU316" s="5"/>
      <c r="DV316" s="5"/>
      <c r="DW316" s="5"/>
      <c r="DX316" s="5"/>
    </row>
    <row r="317" spans="1:128" s="6" customFormat="1" ht="15.75" x14ac:dyDescent="0.25">
      <c r="A317" s="30" t="s">
        <v>244</v>
      </c>
      <c r="B317" s="29"/>
      <c r="C317" s="33" t="s">
        <v>24</v>
      </c>
      <c r="D317" s="31">
        <v>92353.38</v>
      </c>
      <c r="E317" s="32"/>
      <c r="F317" s="20">
        <f t="shared" si="13"/>
        <v>183019150.26250011</v>
      </c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  <c r="BO317" s="5"/>
      <c r="BP317" s="5"/>
      <c r="BQ317" s="5"/>
      <c r="BR317" s="5"/>
      <c r="BS317" s="5"/>
      <c r="BT317" s="5"/>
      <c r="BU317" s="5"/>
      <c r="BV317" s="5"/>
      <c r="BW317" s="5"/>
      <c r="BX317" s="5"/>
      <c r="BY317" s="5"/>
      <c r="BZ317" s="5"/>
      <c r="CA317" s="5"/>
      <c r="CB317" s="5"/>
      <c r="CC317" s="5"/>
      <c r="CD317" s="5"/>
      <c r="CE317" s="5"/>
      <c r="CF317" s="5"/>
      <c r="CG317" s="5"/>
      <c r="CH317" s="5"/>
      <c r="CI317" s="5"/>
      <c r="CJ317" s="5"/>
      <c r="CK317" s="5"/>
      <c r="CL317" s="5"/>
      <c r="CM317" s="5"/>
      <c r="CN317" s="5"/>
      <c r="CO317" s="5"/>
      <c r="CP317" s="5"/>
      <c r="CQ317" s="5"/>
      <c r="CR317" s="5"/>
      <c r="CS317" s="5"/>
      <c r="CT317" s="5"/>
      <c r="CU317" s="5"/>
      <c r="CV317" s="5"/>
      <c r="CW317" s="5"/>
      <c r="CX317" s="5"/>
      <c r="CY317" s="5"/>
      <c r="CZ317" s="5"/>
      <c r="DA317" s="5"/>
      <c r="DB317" s="5"/>
      <c r="DC317" s="5"/>
      <c r="DD317" s="5"/>
      <c r="DE317" s="5"/>
      <c r="DF317" s="5"/>
      <c r="DG317" s="5"/>
      <c r="DH317" s="5"/>
      <c r="DI317" s="5"/>
      <c r="DJ317" s="5"/>
      <c r="DK317" s="5"/>
      <c r="DL317" s="5"/>
      <c r="DM317" s="5"/>
      <c r="DN317" s="5"/>
      <c r="DO317" s="5"/>
      <c r="DP317" s="5"/>
      <c r="DQ317" s="5"/>
      <c r="DR317" s="5"/>
      <c r="DS317" s="5"/>
      <c r="DT317" s="5"/>
      <c r="DU317" s="5"/>
      <c r="DV317" s="5"/>
      <c r="DW317" s="5"/>
      <c r="DX317" s="5"/>
    </row>
    <row r="318" spans="1:128" s="6" customFormat="1" ht="15.75" x14ac:dyDescent="0.25">
      <c r="A318" s="30" t="s">
        <v>250</v>
      </c>
      <c r="B318" s="29"/>
      <c r="C318" s="33" t="s">
        <v>20</v>
      </c>
      <c r="D318" s="31">
        <v>54640</v>
      </c>
      <c r="E318" s="32"/>
      <c r="F318" s="20">
        <f t="shared" si="13"/>
        <v>183073790.26250011</v>
      </c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  <c r="BO318" s="5"/>
      <c r="BP318" s="5"/>
      <c r="BQ318" s="5"/>
      <c r="BR318" s="5"/>
      <c r="BS318" s="5"/>
      <c r="BT318" s="5"/>
      <c r="BU318" s="5"/>
      <c r="BV318" s="5"/>
      <c r="BW318" s="5"/>
      <c r="BX318" s="5"/>
      <c r="BY318" s="5"/>
      <c r="BZ318" s="5"/>
      <c r="CA318" s="5"/>
      <c r="CB318" s="5"/>
      <c r="CC318" s="5"/>
      <c r="CD318" s="5"/>
      <c r="CE318" s="5"/>
      <c r="CF318" s="5"/>
      <c r="CG318" s="5"/>
      <c r="CH318" s="5"/>
      <c r="CI318" s="5"/>
      <c r="CJ318" s="5"/>
      <c r="CK318" s="5"/>
      <c r="CL318" s="5"/>
      <c r="CM318" s="5"/>
      <c r="CN318" s="5"/>
      <c r="CO318" s="5"/>
      <c r="CP318" s="5"/>
      <c r="CQ318" s="5"/>
      <c r="CR318" s="5"/>
      <c r="CS318" s="5"/>
      <c r="CT318" s="5"/>
      <c r="CU318" s="5"/>
      <c r="CV318" s="5"/>
      <c r="CW318" s="5"/>
      <c r="CX318" s="5"/>
      <c r="CY318" s="5"/>
      <c r="CZ318" s="5"/>
      <c r="DA318" s="5"/>
      <c r="DB318" s="5"/>
      <c r="DC318" s="5"/>
      <c r="DD318" s="5"/>
      <c r="DE318" s="5"/>
      <c r="DF318" s="5"/>
      <c r="DG318" s="5"/>
      <c r="DH318" s="5"/>
      <c r="DI318" s="5"/>
      <c r="DJ318" s="5"/>
      <c r="DK318" s="5"/>
      <c r="DL318" s="5"/>
      <c r="DM318" s="5"/>
      <c r="DN318" s="5"/>
      <c r="DO318" s="5"/>
      <c r="DP318" s="5"/>
      <c r="DQ318" s="5"/>
      <c r="DR318" s="5"/>
      <c r="DS318" s="5"/>
      <c r="DT318" s="5"/>
      <c r="DU318" s="5"/>
      <c r="DV318" s="5"/>
      <c r="DW318" s="5"/>
      <c r="DX318" s="5"/>
    </row>
    <row r="319" spans="1:128" s="6" customFormat="1" ht="15.75" x14ac:dyDescent="0.25">
      <c r="A319" s="30" t="s">
        <v>250</v>
      </c>
      <c r="B319" s="29"/>
      <c r="C319" s="33" t="s">
        <v>21</v>
      </c>
      <c r="D319" s="31">
        <v>26436.5</v>
      </c>
      <c r="E319" s="32">
        <f>+D319*0.025</f>
        <v>660.91250000000002</v>
      </c>
      <c r="F319" s="20">
        <f t="shared" si="13"/>
        <v>183099565.85000011</v>
      </c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  <c r="BO319" s="5"/>
      <c r="BP319" s="5"/>
      <c r="BQ319" s="5"/>
      <c r="BR319" s="5"/>
      <c r="BS319" s="5"/>
      <c r="BT319" s="5"/>
      <c r="BU319" s="5"/>
      <c r="BV319" s="5"/>
      <c r="BW319" s="5"/>
      <c r="BX319" s="5"/>
      <c r="BY319" s="5"/>
      <c r="BZ319" s="5"/>
      <c r="CA319" s="5"/>
      <c r="CB319" s="5"/>
      <c r="CC319" s="5"/>
      <c r="CD319" s="5"/>
      <c r="CE319" s="5"/>
      <c r="CF319" s="5"/>
      <c r="CG319" s="5"/>
      <c r="CH319" s="5"/>
      <c r="CI319" s="5"/>
      <c r="CJ319" s="5"/>
      <c r="CK319" s="5"/>
      <c r="CL319" s="5"/>
      <c r="CM319" s="5"/>
      <c r="CN319" s="5"/>
      <c r="CO319" s="5"/>
      <c r="CP319" s="5"/>
      <c r="CQ319" s="5"/>
      <c r="CR319" s="5"/>
      <c r="CS319" s="5"/>
      <c r="CT319" s="5"/>
      <c r="CU319" s="5"/>
      <c r="CV319" s="5"/>
      <c r="CW319" s="5"/>
      <c r="CX319" s="5"/>
      <c r="CY319" s="5"/>
      <c r="CZ319" s="5"/>
      <c r="DA319" s="5"/>
      <c r="DB319" s="5"/>
      <c r="DC319" s="5"/>
      <c r="DD319" s="5"/>
      <c r="DE319" s="5"/>
      <c r="DF319" s="5"/>
      <c r="DG319" s="5"/>
      <c r="DH319" s="5"/>
      <c r="DI319" s="5"/>
      <c r="DJ319" s="5"/>
      <c r="DK319" s="5"/>
      <c r="DL319" s="5"/>
      <c r="DM319" s="5"/>
      <c r="DN319" s="5"/>
      <c r="DO319" s="5"/>
      <c r="DP319" s="5"/>
      <c r="DQ319" s="5"/>
      <c r="DR319" s="5"/>
      <c r="DS319" s="5"/>
      <c r="DT319" s="5"/>
      <c r="DU319" s="5"/>
      <c r="DV319" s="5"/>
      <c r="DW319" s="5"/>
      <c r="DX319" s="5"/>
    </row>
    <row r="320" spans="1:128" s="6" customFormat="1" ht="15.75" x14ac:dyDescent="0.25">
      <c r="A320" s="30" t="s">
        <v>250</v>
      </c>
      <c r="B320" s="29"/>
      <c r="C320" s="33" t="s">
        <v>21</v>
      </c>
      <c r="D320" s="31">
        <v>500</v>
      </c>
      <c r="E320" s="32">
        <f t="shared" ref="E320:E321" si="16">+D320*0.025</f>
        <v>12.5</v>
      </c>
      <c r="F320" s="20">
        <f t="shared" si="13"/>
        <v>183100053.35000011</v>
      </c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  <c r="BO320" s="5"/>
      <c r="BP320" s="5"/>
      <c r="BQ320" s="5"/>
      <c r="BR320" s="5"/>
      <c r="BS320" s="5"/>
      <c r="BT320" s="5"/>
      <c r="BU320" s="5"/>
      <c r="BV320" s="5"/>
      <c r="BW320" s="5"/>
      <c r="BX320" s="5"/>
      <c r="BY320" s="5"/>
      <c r="BZ320" s="5"/>
      <c r="CA320" s="5"/>
      <c r="CB320" s="5"/>
      <c r="CC320" s="5"/>
      <c r="CD320" s="5"/>
      <c r="CE320" s="5"/>
      <c r="CF320" s="5"/>
      <c r="CG320" s="5"/>
      <c r="CH320" s="5"/>
      <c r="CI320" s="5"/>
      <c r="CJ320" s="5"/>
      <c r="CK320" s="5"/>
      <c r="CL320" s="5"/>
      <c r="CM320" s="5"/>
      <c r="CN320" s="5"/>
      <c r="CO320" s="5"/>
      <c r="CP320" s="5"/>
      <c r="CQ320" s="5"/>
      <c r="CR320" s="5"/>
      <c r="CS320" s="5"/>
      <c r="CT320" s="5"/>
      <c r="CU320" s="5"/>
      <c r="CV320" s="5"/>
      <c r="CW320" s="5"/>
      <c r="CX320" s="5"/>
      <c r="CY320" s="5"/>
      <c r="CZ320" s="5"/>
      <c r="DA320" s="5"/>
      <c r="DB320" s="5"/>
      <c r="DC320" s="5"/>
      <c r="DD320" s="5"/>
      <c r="DE320" s="5"/>
      <c r="DF320" s="5"/>
      <c r="DG320" s="5"/>
      <c r="DH320" s="5"/>
      <c r="DI320" s="5"/>
      <c r="DJ320" s="5"/>
      <c r="DK320" s="5"/>
      <c r="DL320" s="5"/>
      <c r="DM320" s="5"/>
      <c r="DN320" s="5"/>
      <c r="DO320" s="5"/>
      <c r="DP320" s="5"/>
      <c r="DQ320" s="5"/>
      <c r="DR320" s="5"/>
      <c r="DS320" s="5"/>
      <c r="DT320" s="5"/>
      <c r="DU320" s="5"/>
      <c r="DV320" s="5"/>
      <c r="DW320" s="5"/>
      <c r="DX320" s="5"/>
    </row>
    <row r="321" spans="1:128" s="6" customFormat="1" ht="15.75" x14ac:dyDescent="0.25">
      <c r="A321" s="30" t="s">
        <v>250</v>
      </c>
      <c r="B321" s="29"/>
      <c r="C321" s="33" t="s">
        <v>21</v>
      </c>
      <c r="D321" s="31">
        <v>1816.65</v>
      </c>
      <c r="E321" s="32">
        <f t="shared" si="16"/>
        <v>45.416250000000005</v>
      </c>
      <c r="F321" s="20">
        <f t="shared" si="13"/>
        <v>183101824.58375013</v>
      </c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  <c r="BO321" s="5"/>
      <c r="BP321" s="5"/>
      <c r="BQ321" s="5"/>
      <c r="BR321" s="5"/>
      <c r="BS321" s="5"/>
      <c r="BT321" s="5"/>
      <c r="BU321" s="5"/>
      <c r="BV321" s="5"/>
      <c r="BW321" s="5"/>
      <c r="BX321" s="5"/>
      <c r="BY321" s="5"/>
      <c r="BZ321" s="5"/>
      <c r="CA321" s="5"/>
      <c r="CB321" s="5"/>
      <c r="CC321" s="5"/>
      <c r="CD321" s="5"/>
      <c r="CE321" s="5"/>
      <c r="CF321" s="5"/>
      <c r="CG321" s="5"/>
      <c r="CH321" s="5"/>
      <c r="CI321" s="5"/>
      <c r="CJ321" s="5"/>
      <c r="CK321" s="5"/>
      <c r="CL321" s="5"/>
      <c r="CM321" s="5"/>
      <c r="CN321" s="5"/>
      <c r="CO321" s="5"/>
      <c r="CP321" s="5"/>
      <c r="CQ321" s="5"/>
      <c r="CR321" s="5"/>
      <c r="CS321" s="5"/>
      <c r="CT321" s="5"/>
      <c r="CU321" s="5"/>
      <c r="CV321" s="5"/>
      <c r="CW321" s="5"/>
      <c r="CX321" s="5"/>
      <c r="CY321" s="5"/>
      <c r="CZ321" s="5"/>
      <c r="DA321" s="5"/>
      <c r="DB321" s="5"/>
      <c r="DC321" s="5"/>
      <c r="DD321" s="5"/>
      <c r="DE321" s="5"/>
      <c r="DF321" s="5"/>
      <c r="DG321" s="5"/>
      <c r="DH321" s="5"/>
      <c r="DI321" s="5"/>
      <c r="DJ321" s="5"/>
      <c r="DK321" s="5"/>
      <c r="DL321" s="5"/>
      <c r="DM321" s="5"/>
      <c r="DN321" s="5"/>
      <c r="DO321" s="5"/>
      <c r="DP321" s="5"/>
      <c r="DQ321" s="5"/>
      <c r="DR321" s="5"/>
      <c r="DS321" s="5"/>
      <c r="DT321" s="5"/>
      <c r="DU321" s="5"/>
      <c r="DV321" s="5"/>
      <c r="DW321" s="5"/>
      <c r="DX321" s="5"/>
    </row>
    <row r="322" spans="1:128" s="6" customFormat="1" ht="15.75" x14ac:dyDescent="0.25">
      <c r="A322" s="30" t="s">
        <v>250</v>
      </c>
      <c r="B322" s="29"/>
      <c r="C322" s="33" t="s">
        <v>457</v>
      </c>
      <c r="D322" s="31">
        <v>34303.97</v>
      </c>
      <c r="E322" s="32"/>
      <c r="F322" s="20">
        <f t="shared" si="13"/>
        <v>183136128.55375013</v>
      </c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  <c r="BO322" s="5"/>
      <c r="BP322" s="5"/>
      <c r="BQ322" s="5"/>
      <c r="BR322" s="5"/>
      <c r="BS322" s="5"/>
      <c r="BT322" s="5"/>
      <c r="BU322" s="5"/>
      <c r="BV322" s="5"/>
      <c r="BW322" s="5"/>
      <c r="BX322" s="5"/>
      <c r="BY322" s="5"/>
      <c r="BZ322" s="5"/>
      <c r="CA322" s="5"/>
      <c r="CB322" s="5"/>
      <c r="CC322" s="5"/>
      <c r="CD322" s="5"/>
      <c r="CE322" s="5"/>
      <c r="CF322" s="5"/>
      <c r="CG322" s="5"/>
      <c r="CH322" s="5"/>
      <c r="CI322" s="5"/>
      <c r="CJ322" s="5"/>
      <c r="CK322" s="5"/>
      <c r="CL322" s="5"/>
      <c r="CM322" s="5"/>
      <c r="CN322" s="5"/>
      <c r="CO322" s="5"/>
      <c r="CP322" s="5"/>
      <c r="CQ322" s="5"/>
      <c r="CR322" s="5"/>
      <c r="CS322" s="5"/>
      <c r="CT322" s="5"/>
      <c r="CU322" s="5"/>
      <c r="CV322" s="5"/>
      <c r="CW322" s="5"/>
      <c r="CX322" s="5"/>
      <c r="CY322" s="5"/>
      <c r="CZ322" s="5"/>
      <c r="DA322" s="5"/>
      <c r="DB322" s="5"/>
      <c r="DC322" s="5"/>
      <c r="DD322" s="5"/>
      <c r="DE322" s="5"/>
      <c r="DF322" s="5"/>
      <c r="DG322" s="5"/>
      <c r="DH322" s="5"/>
      <c r="DI322" s="5"/>
      <c r="DJ322" s="5"/>
      <c r="DK322" s="5"/>
      <c r="DL322" s="5"/>
      <c r="DM322" s="5"/>
      <c r="DN322" s="5"/>
      <c r="DO322" s="5"/>
      <c r="DP322" s="5"/>
      <c r="DQ322" s="5"/>
      <c r="DR322" s="5"/>
      <c r="DS322" s="5"/>
      <c r="DT322" s="5"/>
      <c r="DU322" s="5"/>
      <c r="DV322" s="5"/>
      <c r="DW322" s="5"/>
      <c r="DX322" s="5"/>
    </row>
    <row r="323" spans="1:128" s="6" customFormat="1" ht="15.75" x14ac:dyDescent="0.25">
      <c r="A323" s="30" t="s">
        <v>250</v>
      </c>
      <c r="B323" s="29" t="s">
        <v>251</v>
      </c>
      <c r="C323" s="33" t="s">
        <v>458</v>
      </c>
      <c r="D323" s="31"/>
      <c r="E323" s="32">
        <v>424650</v>
      </c>
      <c r="F323" s="20">
        <f t="shared" si="13"/>
        <v>182711478.55375013</v>
      </c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  <c r="BO323" s="5"/>
      <c r="BP323" s="5"/>
      <c r="BQ323" s="5"/>
      <c r="BR323" s="5"/>
      <c r="BS323" s="5"/>
      <c r="BT323" s="5"/>
      <c r="BU323" s="5"/>
      <c r="BV323" s="5"/>
      <c r="BW323" s="5"/>
      <c r="BX323" s="5"/>
      <c r="BY323" s="5"/>
      <c r="BZ323" s="5"/>
      <c r="CA323" s="5"/>
      <c r="CB323" s="5"/>
      <c r="CC323" s="5"/>
      <c r="CD323" s="5"/>
      <c r="CE323" s="5"/>
      <c r="CF323" s="5"/>
      <c r="CG323" s="5"/>
      <c r="CH323" s="5"/>
      <c r="CI323" s="5"/>
      <c r="CJ323" s="5"/>
      <c r="CK323" s="5"/>
      <c r="CL323" s="5"/>
      <c r="CM323" s="5"/>
      <c r="CN323" s="5"/>
      <c r="CO323" s="5"/>
      <c r="CP323" s="5"/>
      <c r="CQ323" s="5"/>
      <c r="CR323" s="5"/>
      <c r="CS323" s="5"/>
      <c r="CT323" s="5"/>
      <c r="CU323" s="5"/>
      <c r="CV323" s="5"/>
      <c r="CW323" s="5"/>
      <c r="CX323" s="5"/>
      <c r="CY323" s="5"/>
      <c r="CZ323" s="5"/>
      <c r="DA323" s="5"/>
      <c r="DB323" s="5"/>
      <c r="DC323" s="5"/>
      <c r="DD323" s="5"/>
      <c r="DE323" s="5"/>
      <c r="DF323" s="5"/>
      <c r="DG323" s="5"/>
      <c r="DH323" s="5"/>
      <c r="DI323" s="5"/>
      <c r="DJ323" s="5"/>
      <c r="DK323" s="5"/>
      <c r="DL323" s="5"/>
      <c r="DM323" s="5"/>
      <c r="DN323" s="5"/>
      <c r="DO323" s="5"/>
      <c r="DP323" s="5"/>
      <c r="DQ323" s="5"/>
      <c r="DR323" s="5"/>
      <c r="DS323" s="5"/>
      <c r="DT323" s="5"/>
      <c r="DU323" s="5"/>
      <c r="DV323" s="5"/>
      <c r="DW323" s="5"/>
      <c r="DX323" s="5"/>
    </row>
    <row r="324" spans="1:128" s="6" customFormat="1" ht="30" x14ac:dyDescent="0.25">
      <c r="A324" s="30" t="s">
        <v>250</v>
      </c>
      <c r="B324" s="29" t="s">
        <v>252</v>
      </c>
      <c r="C324" s="33" t="s">
        <v>459</v>
      </c>
      <c r="D324" s="31"/>
      <c r="E324" s="32">
        <v>216089.9</v>
      </c>
      <c r="F324" s="20">
        <f t="shared" si="13"/>
        <v>182495388.65375012</v>
      </c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  <c r="BO324" s="5"/>
      <c r="BP324" s="5"/>
      <c r="BQ324" s="5"/>
      <c r="BR324" s="5"/>
      <c r="BS324" s="5"/>
      <c r="BT324" s="5"/>
      <c r="BU324" s="5"/>
      <c r="BV324" s="5"/>
      <c r="BW324" s="5"/>
      <c r="BX324" s="5"/>
      <c r="BY324" s="5"/>
      <c r="BZ324" s="5"/>
      <c r="CA324" s="5"/>
      <c r="CB324" s="5"/>
      <c r="CC324" s="5"/>
      <c r="CD324" s="5"/>
      <c r="CE324" s="5"/>
      <c r="CF324" s="5"/>
      <c r="CG324" s="5"/>
      <c r="CH324" s="5"/>
      <c r="CI324" s="5"/>
      <c r="CJ324" s="5"/>
      <c r="CK324" s="5"/>
      <c r="CL324" s="5"/>
      <c r="CM324" s="5"/>
      <c r="CN324" s="5"/>
      <c r="CO324" s="5"/>
      <c r="CP324" s="5"/>
      <c r="CQ324" s="5"/>
      <c r="CR324" s="5"/>
      <c r="CS324" s="5"/>
      <c r="CT324" s="5"/>
      <c r="CU324" s="5"/>
      <c r="CV324" s="5"/>
      <c r="CW324" s="5"/>
      <c r="CX324" s="5"/>
      <c r="CY324" s="5"/>
      <c r="CZ324" s="5"/>
      <c r="DA324" s="5"/>
      <c r="DB324" s="5"/>
      <c r="DC324" s="5"/>
      <c r="DD324" s="5"/>
      <c r="DE324" s="5"/>
      <c r="DF324" s="5"/>
      <c r="DG324" s="5"/>
      <c r="DH324" s="5"/>
      <c r="DI324" s="5"/>
      <c r="DJ324" s="5"/>
      <c r="DK324" s="5"/>
      <c r="DL324" s="5"/>
      <c r="DM324" s="5"/>
      <c r="DN324" s="5"/>
      <c r="DO324" s="5"/>
      <c r="DP324" s="5"/>
      <c r="DQ324" s="5"/>
      <c r="DR324" s="5"/>
      <c r="DS324" s="5"/>
      <c r="DT324" s="5"/>
      <c r="DU324" s="5"/>
      <c r="DV324" s="5"/>
      <c r="DW324" s="5"/>
      <c r="DX324" s="5"/>
    </row>
    <row r="325" spans="1:128" s="6" customFormat="1" ht="15.75" x14ac:dyDescent="0.25">
      <c r="A325" s="30" t="s">
        <v>250</v>
      </c>
      <c r="B325" s="29" t="s">
        <v>253</v>
      </c>
      <c r="C325" s="33" t="s">
        <v>460</v>
      </c>
      <c r="D325" s="31"/>
      <c r="E325" s="32">
        <v>192100</v>
      </c>
      <c r="F325" s="20">
        <f t="shared" si="13"/>
        <v>182303288.65375012</v>
      </c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  <c r="BO325" s="5"/>
      <c r="BP325" s="5"/>
      <c r="BQ325" s="5"/>
      <c r="BR325" s="5"/>
      <c r="BS325" s="5"/>
      <c r="BT325" s="5"/>
      <c r="BU325" s="5"/>
      <c r="BV325" s="5"/>
      <c r="BW325" s="5"/>
      <c r="BX325" s="5"/>
      <c r="BY325" s="5"/>
      <c r="BZ325" s="5"/>
      <c r="CA325" s="5"/>
      <c r="CB325" s="5"/>
      <c r="CC325" s="5"/>
      <c r="CD325" s="5"/>
      <c r="CE325" s="5"/>
      <c r="CF325" s="5"/>
      <c r="CG325" s="5"/>
      <c r="CH325" s="5"/>
      <c r="CI325" s="5"/>
      <c r="CJ325" s="5"/>
      <c r="CK325" s="5"/>
      <c r="CL325" s="5"/>
      <c r="CM325" s="5"/>
      <c r="CN325" s="5"/>
      <c r="CO325" s="5"/>
      <c r="CP325" s="5"/>
      <c r="CQ325" s="5"/>
      <c r="CR325" s="5"/>
      <c r="CS325" s="5"/>
      <c r="CT325" s="5"/>
      <c r="CU325" s="5"/>
      <c r="CV325" s="5"/>
      <c r="CW325" s="5"/>
      <c r="CX325" s="5"/>
      <c r="CY325" s="5"/>
      <c r="CZ325" s="5"/>
      <c r="DA325" s="5"/>
      <c r="DB325" s="5"/>
      <c r="DC325" s="5"/>
      <c r="DD325" s="5"/>
      <c r="DE325" s="5"/>
      <c r="DF325" s="5"/>
      <c r="DG325" s="5"/>
      <c r="DH325" s="5"/>
      <c r="DI325" s="5"/>
      <c r="DJ325" s="5"/>
      <c r="DK325" s="5"/>
      <c r="DL325" s="5"/>
      <c r="DM325" s="5"/>
      <c r="DN325" s="5"/>
      <c r="DO325" s="5"/>
      <c r="DP325" s="5"/>
      <c r="DQ325" s="5"/>
      <c r="DR325" s="5"/>
      <c r="DS325" s="5"/>
      <c r="DT325" s="5"/>
      <c r="DU325" s="5"/>
      <c r="DV325" s="5"/>
      <c r="DW325" s="5"/>
      <c r="DX325" s="5"/>
    </row>
    <row r="326" spans="1:128" s="6" customFormat="1" ht="15.75" x14ac:dyDescent="0.25">
      <c r="A326" s="30" t="s">
        <v>250</v>
      </c>
      <c r="B326" s="29" t="s">
        <v>254</v>
      </c>
      <c r="C326" s="33" t="s">
        <v>461</v>
      </c>
      <c r="D326" s="31"/>
      <c r="E326" s="32">
        <v>29241</v>
      </c>
      <c r="F326" s="20">
        <f t="shared" si="13"/>
        <v>182274047.65375012</v>
      </c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  <c r="BO326" s="5"/>
      <c r="BP326" s="5"/>
      <c r="BQ326" s="5"/>
      <c r="BR326" s="5"/>
      <c r="BS326" s="5"/>
      <c r="BT326" s="5"/>
      <c r="BU326" s="5"/>
      <c r="BV326" s="5"/>
      <c r="BW326" s="5"/>
      <c r="BX326" s="5"/>
      <c r="BY326" s="5"/>
      <c r="BZ326" s="5"/>
      <c r="CA326" s="5"/>
      <c r="CB326" s="5"/>
      <c r="CC326" s="5"/>
      <c r="CD326" s="5"/>
      <c r="CE326" s="5"/>
      <c r="CF326" s="5"/>
      <c r="CG326" s="5"/>
      <c r="CH326" s="5"/>
      <c r="CI326" s="5"/>
      <c r="CJ326" s="5"/>
      <c r="CK326" s="5"/>
      <c r="CL326" s="5"/>
      <c r="CM326" s="5"/>
      <c r="CN326" s="5"/>
      <c r="CO326" s="5"/>
      <c r="CP326" s="5"/>
      <c r="CQ326" s="5"/>
      <c r="CR326" s="5"/>
      <c r="CS326" s="5"/>
      <c r="CT326" s="5"/>
      <c r="CU326" s="5"/>
      <c r="CV326" s="5"/>
      <c r="CW326" s="5"/>
      <c r="CX326" s="5"/>
      <c r="CY326" s="5"/>
      <c r="CZ326" s="5"/>
      <c r="DA326" s="5"/>
      <c r="DB326" s="5"/>
      <c r="DC326" s="5"/>
      <c r="DD326" s="5"/>
      <c r="DE326" s="5"/>
      <c r="DF326" s="5"/>
      <c r="DG326" s="5"/>
      <c r="DH326" s="5"/>
      <c r="DI326" s="5"/>
      <c r="DJ326" s="5"/>
      <c r="DK326" s="5"/>
      <c r="DL326" s="5"/>
      <c r="DM326" s="5"/>
      <c r="DN326" s="5"/>
      <c r="DO326" s="5"/>
      <c r="DP326" s="5"/>
      <c r="DQ326" s="5"/>
      <c r="DR326" s="5"/>
      <c r="DS326" s="5"/>
      <c r="DT326" s="5"/>
      <c r="DU326" s="5"/>
      <c r="DV326" s="5"/>
      <c r="DW326" s="5"/>
      <c r="DX326" s="5"/>
    </row>
    <row r="327" spans="1:128" s="6" customFormat="1" ht="15.75" x14ac:dyDescent="0.25">
      <c r="A327" s="30" t="s">
        <v>250</v>
      </c>
      <c r="B327" s="29" t="s">
        <v>255</v>
      </c>
      <c r="C327" s="33" t="s">
        <v>462</v>
      </c>
      <c r="D327" s="31"/>
      <c r="E327" s="32">
        <v>414258</v>
      </c>
      <c r="F327" s="20">
        <f t="shared" si="13"/>
        <v>181859789.65375012</v>
      </c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  <c r="BO327" s="5"/>
      <c r="BP327" s="5"/>
      <c r="BQ327" s="5"/>
      <c r="BR327" s="5"/>
      <c r="BS327" s="5"/>
      <c r="BT327" s="5"/>
      <c r="BU327" s="5"/>
      <c r="BV327" s="5"/>
      <c r="BW327" s="5"/>
      <c r="BX327" s="5"/>
      <c r="BY327" s="5"/>
      <c r="BZ327" s="5"/>
      <c r="CA327" s="5"/>
      <c r="CB327" s="5"/>
      <c r="CC327" s="5"/>
      <c r="CD327" s="5"/>
      <c r="CE327" s="5"/>
      <c r="CF327" s="5"/>
      <c r="CG327" s="5"/>
      <c r="CH327" s="5"/>
      <c r="CI327" s="5"/>
      <c r="CJ327" s="5"/>
      <c r="CK327" s="5"/>
      <c r="CL327" s="5"/>
      <c r="CM327" s="5"/>
      <c r="CN327" s="5"/>
      <c r="CO327" s="5"/>
      <c r="CP327" s="5"/>
      <c r="CQ327" s="5"/>
      <c r="CR327" s="5"/>
      <c r="CS327" s="5"/>
      <c r="CT327" s="5"/>
      <c r="CU327" s="5"/>
      <c r="CV327" s="5"/>
      <c r="CW327" s="5"/>
      <c r="CX327" s="5"/>
      <c r="CY327" s="5"/>
      <c r="CZ327" s="5"/>
      <c r="DA327" s="5"/>
      <c r="DB327" s="5"/>
      <c r="DC327" s="5"/>
      <c r="DD327" s="5"/>
      <c r="DE327" s="5"/>
      <c r="DF327" s="5"/>
      <c r="DG327" s="5"/>
      <c r="DH327" s="5"/>
      <c r="DI327" s="5"/>
      <c r="DJ327" s="5"/>
      <c r="DK327" s="5"/>
      <c r="DL327" s="5"/>
      <c r="DM327" s="5"/>
      <c r="DN327" s="5"/>
      <c r="DO327" s="5"/>
      <c r="DP327" s="5"/>
      <c r="DQ327" s="5"/>
      <c r="DR327" s="5"/>
      <c r="DS327" s="5"/>
      <c r="DT327" s="5"/>
      <c r="DU327" s="5"/>
      <c r="DV327" s="5"/>
      <c r="DW327" s="5"/>
      <c r="DX327" s="5"/>
    </row>
    <row r="328" spans="1:128" s="6" customFormat="1" ht="30" x14ac:dyDescent="0.25">
      <c r="A328" s="30" t="s">
        <v>250</v>
      </c>
      <c r="B328" s="29" t="s">
        <v>256</v>
      </c>
      <c r="C328" s="33" t="s">
        <v>463</v>
      </c>
      <c r="D328" s="31"/>
      <c r="E328" s="32">
        <v>153182</v>
      </c>
      <c r="F328" s="20">
        <f t="shared" si="13"/>
        <v>181706607.65375012</v>
      </c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  <c r="BO328" s="5"/>
      <c r="BP328" s="5"/>
      <c r="BQ328" s="5"/>
      <c r="BR328" s="5"/>
      <c r="BS328" s="5"/>
      <c r="BT328" s="5"/>
      <c r="BU328" s="5"/>
      <c r="BV328" s="5"/>
      <c r="BW328" s="5"/>
      <c r="BX328" s="5"/>
      <c r="BY328" s="5"/>
      <c r="BZ328" s="5"/>
      <c r="CA328" s="5"/>
      <c r="CB328" s="5"/>
      <c r="CC328" s="5"/>
      <c r="CD328" s="5"/>
      <c r="CE328" s="5"/>
      <c r="CF328" s="5"/>
      <c r="CG328" s="5"/>
      <c r="CH328" s="5"/>
      <c r="CI328" s="5"/>
      <c r="CJ328" s="5"/>
      <c r="CK328" s="5"/>
      <c r="CL328" s="5"/>
      <c r="CM328" s="5"/>
      <c r="CN328" s="5"/>
      <c r="CO328" s="5"/>
      <c r="CP328" s="5"/>
      <c r="CQ328" s="5"/>
      <c r="CR328" s="5"/>
      <c r="CS328" s="5"/>
      <c r="CT328" s="5"/>
      <c r="CU328" s="5"/>
      <c r="CV328" s="5"/>
      <c r="CW328" s="5"/>
      <c r="CX328" s="5"/>
      <c r="CY328" s="5"/>
      <c r="CZ328" s="5"/>
      <c r="DA328" s="5"/>
      <c r="DB328" s="5"/>
      <c r="DC328" s="5"/>
      <c r="DD328" s="5"/>
      <c r="DE328" s="5"/>
      <c r="DF328" s="5"/>
      <c r="DG328" s="5"/>
      <c r="DH328" s="5"/>
      <c r="DI328" s="5"/>
      <c r="DJ328" s="5"/>
      <c r="DK328" s="5"/>
      <c r="DL328" s="5"/>
      <c r="DM328" s="5"/>
      <c r="DN328" s="5"/>
      <c r="DO328" s="5"/>
      <c r="DP328" s="5"/>
      <c r="DQ328" s="5"/>
      <c r="DR328" s="5"/>
      <c r="DS328" s="5"/>
      <c r="DT328" s="5"/>
      <c r="DU328" s="5"/>
      <c r="DV328" s="5"/>
      <c r="DW328" s="5"/>
      <c r="DX328" s="5"/>
    </row>
    <row r="329" spans="1:128" s="6" customFormat="1" ht="15.75" x14ac:dyDescent="0.25">
      <c r="A329" s="30" t="s">
        <v>250</v>
      </c>
      <c r="B329" s="29" t="s">
        <v>257</v>
      </c>
      <c r="C329" s="33" t="s">
        <v>464</v>
      </c>
      <c r="D329" s="31"/>
      <c r="E329" s="32">
        <v>142306.6</v>
      </c>
      <c r="F329" s="20">
        <f t="shared" si="13"/>
        <v>181564301.05375013</v>
      </c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  <c r="BO329" s="5"/>
      <c r="BP329" s="5"/>
      <c r="BQ329" s="5"/>
      <c r="BR329" s="5"/>
      <c r="BS329" s="5"/>
      <c r="BT329" s="5"/>
      <c r="BU329" s="5"/>
      <c r="BV329" s="5"/>
      <c r="BW329" s="5"/>
      <c r="BX329" s="5"/>
      <c r="BY329" s="5"/>
      <c r="BZ329" s="5"/>
      <c r="CA329" s="5"/>
      <c r="CB329" s="5"/>
      <c r="CC329" s="5"/>
      <c r="CD329" s="5"/>
      <c r="CE329" s="5"/>
      <c r="CF329" s="5"/>
      <c r="CG329" s="5"/>
      <c r="CH329" s="5"/>
      <c r="CI329" s="5"/>
      <c r="CJ329" s="5"/>
      <c r="CK329" s="5"/>
      <c r="CL329" s="5"/>
      <c r="CM329" s="5"/>
      <c r="CN329" s="5"/>
      <c r="CO329" s="5"/>
      <c r="CP329" s="5"/>
      <c r="CQ329" s="5"/>
      <c r="CR329" s="5"/>
      <c r="CS329" s="5"/>
      <c r="CT329" s="5"/>
      <c r="CU329" s="5"/>
      <c r="CV329" s="5"/>
      <c r="CW329" s="5"/>
      <c r="CX329" s="5"/>
      <c r="CY329" s="5"/>
      <c r="CZ329" s="5"/>
      <c r="DA329" s="5"/>
      <c r="DB329" s="5"/>
      <c r="DC329" s="5"/>
      <c r="DD329" s="5"/>
      <c r="DE329" s="5"/>
      <c r="DF329" s="5"/>
      <c r="DG329" s="5"/>
      <c r="DH329" s="5"/>
      <c r="DI329" s="5"/>
      <c r="DJ329" s="5"/>
      <c r="DK329" s="5"/>
      <c r="DL329" s="5"/>
      <c r="DM329" s="5"/>
      <c r="DN329" s="5"/>
      <c r="DO329" s="5"/>
      <c r="DP329" s="5"/>
      <c r="DQ329" s="5"/>
      <c r="DR329" s="5"/>
      <c r="DS329" s="5"/>
      <c r="DT329" s="5"/>
      <c r="DU329" s="5"/>
      <c r="DV329" s="5"/>
      <c r="DW329" s="5"/>
      <c r="DX329" s="5"/>
    </row>
    <row r="330" spans="1:128" s="6" customFormat="1" ht="15.75" x14ac:dyDescent="0.25">
      <c r="A330" s="30" t="s">
        <v>250</v>
      </c>
      <c r="B330" s="29" t="s">
        <v>258</v>
      </c>
      <c r="C330" s="33" t="s">
        <v>465</v>
      </c>
      <c r="D330" s="31"/>
      <c r="E330" s="32">
        <v>216282</v>
      </c>
      <c r="F330" s="20">
        <f t="shared" si="13"/>
        <v>181348019.05375013</v>
      </c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  <c r="BO330" s="5"/>
      <c r="BP330" s="5"/>
      <c r="BQ330" s="5"/>
      <c r="BR330" s="5"/>
      <c r="BS330" s="5"/>
      <c r="BT330" s="5"/>
      <c r="BU330" s="5"/>
      <c r="BV330" s="5"/>
      <c r="BW330" s="5"/>
      <c r="BX330" s="5"/>
      <c r="BY330" s="5"/>
      <c r="BZ330" s="5"/>
      <c r="CA330" s="5"/>
      <c r="CB330" s="5"/>
      <c r="CC330" s="5"/>
      <c r="CD330" s="5"/>
      <c r="CE330" s="5"/>
      <c r="CF330" s="5"/>
      <c r="CG330" s="5"/>
      <c r="CH330" s="5"/>
      <c r="CI330" s="5"/>
      <c r="CJ330" s="5"/>
      <c r="CK330" s="5"/>
      <c r="CL330" s="5"/>
      <c r="CM330" s="5"/>
      <c r="CN330" s="5"/>
      <c r="CO330" s="5"/>
      <c r="CP330" s="5"/>
      <c r="CQ330" s="5"/>
      <c r="CR330" s="5"/>
      <c r="CS330" s="5"/>
      <c r="CT330" s="5"/>
      <c r="CU330" s="5"/>
      <c r="CV330" s="5"/>
      <c r="CW330" s="5"/>
      <c r="CX330" s="5"/>
      <c r="CY330" s="5"/>
      <c r="CZ330" s="5"/>
      <c r="DA330" s="5"/>
      <c r="DB330" s="5"/>
      <c r="DC330" s="5"/>
      <c r="DD330" s="5"/>
      <c r="DE330" s="5"/>
      <c r="DF330" s="5"/>
      <c r="DG330" s="5"/>
      <c r="DH330" s="5"/>
      <c r="DI330" s="5"/>
      <c r="DJ330" s="5"/>
      <c r="DK330" s="5"/>
      <c r="DL330" s="5"/>
      <c r="DM330" s="5"/>
      <c r="DN330" s="5"/>
      <c r="DO330" s="5"/>
      <c r="DP330" s="5"/>
      <c r="DQ330" s="5"/>
      <c r="DR330" s="5"/>
      <c r="DS330" s="5"/>
      <c r="DT330" s="5"/>
      <c r="DU330" s="5"/>
      <c r="DV330" s="5"/>
      <c r="DW330" s="5"/>
      <c r="DX330" s="5"/>
    </row>
    <row r="331" spans="1:128" s="6" customFormat="1" ht="15.75" x14ac:dyDescent="0.25">
      <c r="A331" s="30" t="s">
        <v>250</v>
      </c>
      <c r="B331" s="29" t="s">
        <v>259</v>
      </c>
      <c r="C331" s="33" t="s">
        <v>466</v>
      </c>
      <c r="D331" s="31"/>
      <c r="E331" s="32">
        <v>507870</v>
      </c>
      <c r="F331" s="20">
        <f t="shared" si="13"/>
        <v>180840149.05375013</v>
      </c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  <c r="BO331" s="5"/>
      <c r="BP331" s="5"/>
      <c r="BQ331" s="5"/>
      <c r="BR331" s="5"/>
      <c r="BS331" s="5"/>
      <c r="BT331" s="5"/>
      <c r="BU331" s="5"/>
      <c r="BV331" s="5"/>
      <c r="BW331" s="5"/>
      <c r="BX331" s="5"/>
      <c r="BY331" s="5"/>
      <c r="BZ331" s="5"/>
      <c r="CA331" s="5"/>
      <c r="CB331" s="5"/>
      <c r="CC331" s="5"/>
      <c r="CD331" s="5"/>
      <c r="CE331" s="5"/>
      <c r="CF331" s="5"/>
      <c r="CG331" s="5"/>
      <c r="CH331" s="5"/>
      <c r="CI331" s="5"/>
      <c r="CJ331" s="5"/>
      <c r="CK331" s="5"/>
      <c r="CL331" s="5"/>
      <c r="CM331" s="5"/>
      <c r="CN331" s="5"/>
      <c r="CO331" s="5"/>
      <c r="CP331" s="5"/>
      <c r="CQ331" s="5"/>
      <c r="CR331" s="5"/>
      <c r="CS331" s="5"/>
      <c r="CT331" s="5"/>
      <c r="CU331" s="5"/>
      <c r="CV331" s="5"/>
      <c r="CW331" s="5"/>
      <c r="CX331" s="5"/>
      <c r="CY331" s="5"/>
      <c r="CZ331" s="5"/>
      <c r="DA331" s="5"/>
      <c r="DB331" s="5"/>
      <c r="DC331" s="5"/>
      <c r="DD331" s="5"/>
      <c r="DE331" s="5"/>
      <c r="DF331" s="5"/>
      <c r="DG331" s="5"/>
      <c r="DH331" s="5"/>
      <c r="DI331" s="5"/>
      <c r="DJ331" s="5"/>
      <c r="DK331" s="5"/>
      <c r="DL331" s="5"/>
      <c r="DM331" s="5"/>
      <c r="DN331" s="5"/>
      <c r="DO331" s="5"/>
      <c r="DP331" s="5"/>
      <c r="DQ331" s="5"/>
      <c r="DR331" s="5"/>
      <c r="DS331" s="5"/>
      <c r="DT331" s="5"/>
      <c r="DU331" s="5"/>
      <c r="DV331" s="5"/>
      <c r="DW331" s="5"/>
      <c r="DX331" s="5"/>
    </row>
    <row r="332" spans="1:128" s="6" customFormat="1" ht="15.75" x14ac:dyDescent="0.25">
      <c r="A332" s="30" t="s">
        <v>250</v>
      </c>
      <c r="B332" s="29" t="s">
        <v>260</v>
      </c>
      <c r="C332" s="33" t="s">
        <v>467</v>
      </c>
      <c r="D332" s="31"/>
      <c r="E332" s="32">
        <v>131205.5</v>
      </c>
      <c r="F332" s="20">
        <f t="shared" si="13"/>
        <v>180708943.55375013</v>
      </c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  <c r="BO332" s="5"/>
      <c r="BP332" s="5"/>
      <c r="BQ332" s="5"/>
      <c r="BR332" s="5"/>
      <c r="BS332" s="5"/>
      <c r="BT332" s="5"/>
      <c r="BU332" s="5"/>
      <c r="BV332" s="5"/>
      <c r="BW332" s="5"/>
      <c r="BX332" s="5"/>
      <c r="BY332" s="5"/>
      <c r="BZ332" s="5"/>
      <c r="CA332" s="5"/>
      <c r="CB332" s="5"/>
      <c r="CC332" s="5"/>
      <c r="CD332" s="5"/>
      <c r="CE332" s="5"/>
      <c r="CF332" s="5"/>
      <c r="CG332" s="5"/>
      <c r="CH332" s="5"/>
      <c r="CI332" s="5"/>
      <c r="CJ332" s="5"/>
      <c r="CK332" s="5"/>
      <c r="CL332" s="5"/>
      <c r="CM332" s="5"/>
      <c r="CN332" s="5"/>
      <c r="CO332" s="5"/>
      <c r="CP332" s="5"/>
      <c r="CQ332" s="5"/>
      <c r="CR332" s="5"/>
      <c r="CS332" s="5"/>
      <c r="CT332" s="5"/>
      <c r="CU332" s="5"/>
      <c r="CV332" s="5"/>
      <c r="CW332" s="5"/>
      <c r="CX332" s="5"/>
      <c r="CY332" s="5"/>
      <c r="CZ332" s="5"/>
      <c r="DA332" s="5"/>
      <c r="DB332" s="5"/>
      <c r="DC332" s="5"/>
      <c r="DD332" s="5"/>
      <c r="DE332" s="5"/>
      <c r="DF332" s="5"/>
      <c r="DG332" s="5"/>
      <c r="DH332" s="5"/>
      <c r="DI332" s="5"/>
      <c r="DJ332" s="5"/>
      <c r="DK332" s="5"/>
      <c r="DL332" s="5"/>
      <c r="DM332" s="5"/>
      <c r="DN332" s="5"/>
      <c r="DO332" s="5"/>
      <c r="DP332" s="5"/>
      <c r="DQ332" s="5"/>
      <c r="DR332" s="5"/>
      <c r="DS332" s="5"/>
      <c r="DT332" s="5"/>
      <c r="DU332" s="5"/>
      <c r="DV332" s="5"/>
      <c r="DW332" s="5"/>
      <c r="DX332" s="5"/>
    </row>
    <row r="333" spans="1:128" s="6" customFormat="1" ht="15.75" x14ac:dyDescent="0.25">
      <c r="A333" s="30" t="s">
        <v>250</v>
      </c>
      <c r="B333" s="29" t="s">
        <v>261</v>
      </c>
      <c r="C333" s="33" t="s">
        <v>468</v>
      </c>
      <c r="D333" s="31"/>
      <c r="E333" s="32">
        <v>158697.5</v>
      </c>
      <c r="F333" s="20">
        <f t="shared" si="13"/>
        <v>180550246.05375013</v>
      </c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  <c r="BO333" s="5"/>
      <c r="BP333" s="5"/>
      <c r="BQ333" s="5"/>
      <c r="BR333" s="5"/>
      <c r="BS333" s="5"/>
      <c r="BT333" s="5"/>
      <c r="BU333" s="5"/>
      <c r="BV333" s="5"/>
      <c r="BW333" s="5"/>
      <c r="BX333" s="5"/>
      <c r="BY333" s="5"/>
      <c r="BZ333" s="5"/>
      <c r="CA333" s="5"/>
      <c r="CB333" s="5"/>
      <c r="CC333" s="5"/>
      <c r="CD333" s="5"/>
      <c r="CE333" s="5"/>
      <c r="CF333" s="5"/>
      <c r="CG333" s="5"/>
      <c r="CH333" s="5"/>
      <c r="CI333" s="5"/>
      <c r="CJ333" s="5"/>
      <c r="CK333" s="5"/>
      <c r="CL333" s="5"/>
      <c r="CM333" s="5"/>
      <c r="CN333" s="5"/>
      <c r="CO333" s="5"/>
      <c r="CP333" s="5"/>
      <c r="CQ333" s="5"/>
      <c r="CR333" s="5"/>
      <c r="CS333" s="5"/>
      <c r="CT333" s="5"/>
      <c r="CU333" s="5"/>
      <c r="CV333" s="5"/>
      <c r="CW333" s="5"/>
      <c r="CX333" s="5"/>
      <c r="CY333" s="5"/>
      <c r="CZ333" s="5"/>
      <c r="DA333" s="5"/>
      <c r="DB333" s="5"/>
      <c r="DC333" s="5"/>
      <c r="DD333" s="5"/>
      <c r="DE333" s="5"/>
      <c r="DF333" s="5"/>
      <c r="DG333" s="5"/>
      <c r="DH333" s="5"/>
      <c r="DI333" s="5"/>
      <c r="DJ333" s="5"/>
      <c r="DK333" s="5"/>
      <c r="DL333" s="5"/>
      <c r="DM333" s="5"/>
      <c r="DN333" s="5"/>
      <c r="DO333" s="5"/>
      <c r="DP333" s="5"/>
      <c r="DQ333" s="5"/>
      <c r="DR333" s="5"/>
      <c r="DS333" s="5"/>
      <c r="DT333" s="5"/>
      <c r="DU333" s="5"/>
      <c r="DV333" s="5"/>
      <c r="DW333" s="5"/>
      <c r="DX333" s="5"/>
    </row>
    <row r="334" spans="1:128" s="6" customFormat="1" ht="15.75" x14ac:dyDescent="0.25">
      <c r="A334" s="30" t="s">
        <v>250</v>
      </c>
      <c r="B334" s="29" t="s">
        <v>262</v>
      </c>
      <c r="C334" s="33" t="s">
        <v>469</v>
      </c>
      <c r="D334" s="31"/>
      <c r="E334" s="32">
        <v>157287.70000000001</v>
      </c>
      <c r="F334" s="20">
        <f t="shared" ref="F334:F375" si="17">+F333+D334-E334</f>
        <v>180392958.35375014</v>
      </c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  <c r="BO334" s="5"/>
      <c r="BP334" s="5"/>
      <c r="BQ334" s="5"/>
      <c r="BR334" s="5"/>
      <c r="BS334" s="5"/>
      <c r="BT334" s="5"/>
      <c r="BU334" s="5"/>
      <c r="BV334" s="5"/>
      <c r="BW334" s="5"/>
      <c r="BX334" s="5"/>
      <c r="BY334" s="5"/>
      <c r="BZ334" s="5"/>
      <c r="CA334" s="5"/>
      <c r="CB334" s="5"/>
      <c r="CC334" s="5"/>
      <c r="CD334" s="5"/>
      <c r="CE334" s="5"/>
      <c r="CF334" s="5"/>
      <c r="CG334" s="5"/>
      <c r="CH334" s="5"/>
      <c r="CI334" s="5"/>
      <c r="CJ334" s="5"/>
      <c r="CK334" s="5"/>
      <c r="CL334" s="5"/>
      <c r="CM334" s="5"/>
      <c r="CN334" s="5"/>
      <c r="CO334" s="5"/>
      <c r="CP334" s="5"/>
      <c r="CQ334" s="5"/>
      <c r="CR334" s="5"/>
      <c r="CS334" s="5"/>
      <c r="CT334" s="5"/>
      <c r="CU334" s="5"/>
      <c r="CV334" s="5"/>
      <c r="CW334" s="5"/>
      <c r="CX334" s="5"/>
      <c r="CY334" s="5"/>
      <c r="CZ334" s="5"/>
      <c r="DA334" s="5"/>
      <c r="DB334" s="5"/>
      <c r="DC334" s="5"/>
      <c r="DD334" s="5"/>
      <c r="DE334" s="5"/>
      <c r="DF334" s="5"/>
      <c r="DG334" s="5"/>
      <c r="DH334" s="5"/>
      <c r="DI334" s="5"/>
      <c r="DJ334" s="5"/>
      <c r="DK334" s="5"/>
      <c r="DL334" s="5"/>
      <c r="DM334" s="5"/>
      <c r="DN334" s="5"/>
      <c r="DO334" s="5"/>
      <c r="DP334" s="5"/>
      <c r="DQ334" s="5"/>
      <c r="DR334" s="5"/>
      <c r="DS334" s="5"/>
      <c r="DT334" s="5"/>
      <c r="DU334" s="5"/>
      <c r="DV334" s="5"/>
      <c r="DW334" s="5"/>
      <c r="DX334" s="5"/>
    </row>
    <row r="335" spans="1:128" s="6" customFormat="1" ht="30" x14ac:dyDescent="0.25">
      <c r="A335" s="30" t="s">
        <v>250</v>
      </c>
      <c r="B335" s="29" t="s">
        <v>263</v>
      </c>
      <c r="C335" s="33" t="s">
        <v>470</v>
      </c>
      <c r="D335" s="31"/>
      <c r="E335" s="32">
        <v>42002.19</v>
      </c>
      <c r="F335" s="20">
        <f t="shared" si="17"/>
        <v>180350956.16375014</v>
      </c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  <c r="BO335" s="5"/>
      <c r="BP335" s="5"/>
      <c r="BQ335" s="5"/>
      <c r="BR335" s="5"/>
      <c r="BS335" s="5"/>
      <c r="BT335" s="5"/>
      <c r="BU335" s="5"/>
      <c r="BV335" s="5"/>
      <c r="BW335" s="5"/>
      <c r="BX335" s="5"/>
      <c r="BY335" s="5"/>
      <c r="BZ335" s="5"/>
      <c r="CA335" s="5"/>
      <c r="CB335" s="5"/>
      <c r="CC335" s="5"/>
      <c r="CD335" s="5"/>
      <c r="CE335" s="5"/>
      <c r="CF335" s="5"/>
      <c r="CG335" s="5"/>
      <c r="CH335" s="5"/>
      <c r="CI335" s="5"/>
      <c r="CJ335" s="5"/>
      <c r="CK335" s="5"/>
      <c r="CL335" s="5"/>
      <c r="CM335" s="5"/>
      <c r="CN335" s="5"/>
      <c r="CO335" s="5"/>
      <c r="CP335" s="5"/>
      <c r="CQ335" s="5"/>
      <c r="CR335" s="5"/>
      <c r="CS335" s="5"/>
      <c r="CT335" s="5"/>
      <c r="CU335" s="5"/>
      <c r="CV335" s="5"/>
      <c r="CW335" s="5"/>
      <c r="CX335" s="5"/>
      <c r="CY335" s="5"/>
      <c r="CZ335" s="5"/>
      <c r="DA335" s="5"/>
      <c r="DB335" s="5"/>
      <c r="DC335" s="5"/>
      <c r="DD335" s="5"/>
      <c r="DE335" s="5"/>
      <c r="DF335" s="5"/>
      <c r="DG335" s="5"/>
      <c r="DH335" s="5"/>
      <c r="DI335" s="5"/>
      <c r="DJ335" s="5"/>
      <c r="DK335" s="5"/>
      <c r="DL335" s="5"/>
      <c r="DM335" s="5"/>
      <c r="DN335" s="5"/>
      <c r="DO335" s="5"/>
      <c r="DP335" s="5"/>
      <c r="DQ335" s="5"/>
      <c r="DR335" s="5"/>
      <c r="DS335" s="5"/>
      <c r="DT335" s="5"/>
      <c r="DU335" s="5"/>
      <c r="DV335" s="5"/>
      <c r="DW335" s="5"/>
      <c r="DX335" s="5"/>
    </row>
    <row r="336" spans="1:128" s="6" customFormat="1" ht="15.75" x14ac:dyDescent="0.25">
      <c r="A336" s="30" t="s">
        <v>250</v>
      </c>
      <c r="B336" s="29" t="s">
        <v>264</v>
      </c>
      <c r="C336" s="33" t="s">
        <v>471</v>
      </c>
      <c r="D336" s="31"/>
      <c r="E336" s="32">
        <v>83898.34</v>
      </c>
      <c r="F336" s="20">
        <f t="shared" si="17"/>
        <v>180267057.82375014</v>
      </c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  <c r="BO336" s="5"/>
      <c r="BP336" s="5"/>
      <c r="BQ336" s="5"/>
      <c r="BR336" s="5"/>
      <c r="BS336" s="5"/>
      <c r="BT336" s="5"/>
      <c r="BU336" s="5"/>
      <c r="BV336" s="5"/>
      <c r="BW336" s="5"/>
      <c r="BX336" s="5"/>
      <c r="BY336" s="5"/>
      <c r="BZ336" s="5"/>
      <c r="CA336" s="5"/>
      <c r="CB336" s="5"/>
      <c r="CC336" s="5"/>
      <c r="CD336" s="5"/>
      <c r="CE336" s="5"/>
      <c r="CF336" s="5"/>
      <c r="CG336" s="5"/>
      <c r="CH336" s="5"/>
      <c r="CI336" s="5"/>
      <c r="CJ336" s="5"/>
      <c r="CK336" s="5"/>
      <c r="CL336" s="5"/>
      <c r="CM336" s="5"/>
      <c r="CN336" s="5"/>
      <c r="CO336" s="5"/>
      <c r="CP336" s="5"/>
      <c r="CQ336" s="5"/>
      <c r="CR336" s="5"/>
      <c r="CS336" s="5"/>
      <c r="CT336" s="5"/>
      <c r="CU336" s="5"/>
      <c r="CV336" s="5"/>
      <c r="CW336" s="5"/>
      <c r="CX336" s="5"/>
      <c r="CY336" s="5"/>
      <c r="CZ336" s="5"/>
      <c r="DA336" s="5"/>
      <c r="DB336" s="5"/>
      <c r="DC336" s="5"/>
      <c r="DD336" s="5"/>
      <c r="DE336" s="5"/>
      <c r="DF336" s="5"/>
      <c r="DG336" s="5"/>
      <c r="DH336" s="5"/>
      <c r="DI336" s="5"/>
      <c r="DJ336" s="5"/>
      <c r="DK336" s="5"/>
      <c r="DL336" s="5"/>
      <c r="DM336" s="5"/>
      <c r="DN336" s="5"/>
      <c r="DO336" s="5"/>
      <c r="DP336" s="5"/>
      <c r="DQ336" s="5"/>
      <c r="DR336" s="5"/>
      <c r="DS336" s="5"/>
      <c r="DT336" s="5"/>
      <c r="DU336" s="5"/>
      <c r="DV336" s="5"/>
      <c r="DW336" s="5"/>
      <c r="DX336" s="5"/>
    </row>
    <row r="337" spans="1:128" s="6" customFormat="1" ht="15.75" x14ac:dyDescent="0.25">
      <c r="A337" s="30" t="s">
        <v>250</v>
      </c>
      <c r="B337" s="29" t="s">
        <v>265</v>
      </c>
      <c r="C337" s="33" t="s">
        <v>472</v>
      </c>
      <c r="D337" s="31"/>
      <c r="E337" s="32">
        <v>134294.9</v>
      </c>
      <c r="F337" s="20">
        <f t="shared" si="17"/>
        <v>180132762.92375013</v>
      </c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  <c r="BO337" s="5"/>
      <c r="BP337" s="5"/>
      <c r="BQ337" s="5"/>
      <c r="BR337" s="5"/>
      <c r="BS337" s="5"/>
      <c r="BT337" s="5"/>
      <c r="BU337" s="5"/>
      <c r="BV337" s="5"/>
      <c r="BW337" s="5"/>
      <c r="BX337" s="5"/>
      <c r="BY337" s="5"/>
      <c r="BZ337" s="5"/>
      <c r="CA337" s="5"/>
      <c r="CB337" s="5"/>
      <c r="CC337" s="5"/>
      <c r="CD337" s="5"/>
      <c r="CE337" s="5"/>
      <c r="CF337" s="5"/>
      <c r="CG337" s="5"/>
      <c r="CH337" s="5"/>
      <c r="CI337" s="5"/>
      <c r="CJ337" s="5"/>
      <c r="CK337" s="5"/>
      <c r="CL337" s="5"/>
      <c r="CM337" s="5"/>
      <c r="CN337" s="5"/>
      <c r="CO337" s="5"/>
      <c r="CP337" s="5"/>
      <c r="CQ337" s="5"/>
      <c r="CR337" s="5"/>
      <c r="CS337" s="5"/>
      <c r="CT337" s="5"/>
      <c r="CU337" s="5"/>
      <c r="CV337" s="5"/>
      <c r="CW337" s="5"/>
      <c r="CX337" s="5"/>
      <c r="CY337" s="5"/>
      <c r="CZ337" s="5"/>
      <c r="DA337" s="5"/>
      <c r="DB337" s="5"/>
      <c r="DC337" s="5"/>
      <c r="DD337" s="5"/>
      <c r="DE337" s="5"/>
      <c r="DF337" s="5"/>
      <c r="DG337" s="5"/>
      <c r="DH337" s="5"/>
      <c r="DI337" s="5"/>
      <c r="DJ337" s="5"/>
      <c r="DK337" s="5"/>
      <c r="DL337" s="5"/>
      <c r="DM337" s="5"/>
      <c r="DN337" s="5"/>
      <c r="DO337" s="5"/>
      <c r="DP337" s="5"/>
      <c r="DQ337" s="5"/>
      <c r="DR337" s="5"/>
      <c r="DS337" s="5"/>
      <c r="DT337" s="5"/>
      <c r="DU337" s="5"/>
      <c r="DV337" s="5"/>
      <c r="DW337" s="5"/>
      <c r="DX337" s="5"/>
    </row>
    <row r="338" spans="1:128" s="6" customFormat="1" ht="15.75" x14ac:dyDescent="0.25">
      <c r="A338" s="30" t="s">
        <v>250</v>
      </c>
      <c r="B338" s="29" t="s">
        <v>266</v>
      </c>
      <c r="C338" s="33" t="s">
        <v>473</v>
      </c>
      <c r="D338" s="31"/>
      <c r="E338" s="32">
        <v>116850</v>
      </c>
      <c r="F338" s="20">
        <f t="shared" si="17"/>
        <v>180015912.92375013</v>
      </c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BM338" s="5"/>
      <c r="BN338" s="5"/>
      <c r="BO338" s="5"/>
      <c r="BP338" s="5"/>
      <c r="BQ338" s="5"/>
      <c r="BR338" s="5"/>
      <c r="BS338" s="5"/>
      <c r="BT338" s="5"/>
      <c r="BU338" s="5"/>
      <c r="BV338" s="5"/>
      <c r="BW338" s="5"/>
      <c r="BX338" s="5"/>
      <c r="BY338" s="5"/>
      <c r="BZ338" s="5"/>
      <c r="CA338" s="5"/>
      <c r="CB338" s="5"/>
      <c r="CC338" s="5"/>
      <c r="CD338" s="5"/>
      <c r="CE338" s="5"/>
      <c r="CF338" s="5"/>
      <c r="CG338" s="5"/>
      <c r="CH338" s="5"/>
      <c r="CI338" s="5"/>
      <c r="CJ338" s="5"/>
      <c r="CK338" s="5"/>
      <c r="CL338" s="5"/>
      <c r="CM338" s="5"/>
      <c r="CN338" s="5"/>
      <c r="CO338" s="5"/>
      <c r="CP338" s="5"/>
      <c r="CQ338" s="5"/>
      <c r="CR338" s="5"/>
      <c r="CS338" s="5"/>
      <c r="CT338" s="5"/>
      <c r="CU338" s="5"/>
      <c r="CV338" s="5"/>
      <c r="CW338" s="5"/>
      <c r="CX338" s="5"/>
      <c r="CY338" s="5"/>
      <c r="CZ338" s="5"/>
      <c r="DA338" s="5"/>
      <c r="DB338" s="5"/>
      <c r="DC338" s="5"/>
      <c r="DD338" s="5"/>
      <c r="DE338" s="5"/>
      <c r="DF338" s="5"/>
      <c r="DG338" s="5"/>
      <c r="DH338" s="5"/>
      <c r="DI338" s="5"/>
      <c r="DJ338" s="5"/>
      <c r="DK338" s="5"/>
      <c r="DL338" s="5"/>
      <c r="DM338" s="5"/>
      <c r="DN338" s="5"/>
      <c r="DO338" s="5"/>
      <c r="DP338" s="5"/>
      <c r="DQ338" s="5"/>
      <c r="DR338" s="5"/>
      <c r="DS338" s="5"/>
      <c r="DT338" s="5"/>
      <c r="DU338" s="5"/>
      <c r="DV338" s="5"/>
      <c r="DW338" s="5"/>
      <c r="DX338" s="5"/>
    </row>
    <row r="339" spans="1:128" s="6" customFormat="1" ht="15.75" x14ac:dyDescent="0.25">
      <c r="A339" s="30" t="s">
        <v>250</v>
      </c>
      <c r="B339" s="29" t="s">
        <v>267</v>
      </c>
      <c r="C339" s="33" t="s">
        <v>474</v>
      </c>
      <c r="D339" s="31"/>
      <c r="E339" s="32">
        <v>69465.600000000006</v>
      </c>
      <c r="F339" s="20">
        <f t="shared" si="17"/>
        <v>179946447.32375014</v>
      </c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BM339" s="5"/>
      <c r="BN339" s="5"/>
      <c r="BO339" s="5"/>
      <c r="BP339" s="5"/>
      <c r="BQ339" s="5"/>
      <c r="BR339" s="5"/>
      <c r="BS339" s="5"/>
      <c r="BT339" s="5"/>
      <c r="BU339" s="5"/>
      <c r="BV339" s="5"/>
      <c r="BW339" s="5"/>
      <c r="BX339" s="5"/>
      <c r="BY339" s="5"/>
      <c r="BZ339" s="5"/>
      <c r="CA339" s="5"/>
      <c r="CB339" s="5"/>
      <c r="CC339" s="5"/>
      <c r="CD339" s="5"/>
      <c r="CE339" s="5"/>
      <c r="CF339" s="5"/>
      <c r="CG339" s="5"/>
      <c r="CH339" s="5"/>
      <c r="CI339" s="5"/>
      <c r="CJ339" s="5"/>
      <c r="CK339" s="5"/>
      <c r="CL339" s="5"/>
      <c r="CM339" s="5"/>
      <c r="CN339" s="5"/>
      <c r="CO339" s="5"/>
      <c r="CP339" s="5"/>
      <c r="CQ339" s="5"/>
      <c r="CR339" s="5"/>
      <c r="CS339" s="5"/>
      <c r="CT339" s="5"/>
      <c r="CU339" s="5"/>
      <c r="CV339" s="5"/>
      <c r="CW339" s="5"/>
      <c r="CX339" s="5"/>
      <c r="CY339" s="5"/>
      <c r="CZ339" s="5"/>
      <c r="DA339" s="5"/>
      <c r="DB339" s="5"/>
      <c r="DC339" s="5"/>
      <c r="DD339" s="5"/>
      <c r="DE339" s="5"/>
      <c r="DF339" s="5"/>
      <c r="DG339" s="5"/>
      <c r="DH339" s="5"/>
      <c r="DI339" s="5"/>
      <c r="DJ339" s="5"/>
      <c r="DK339" s="5"/>
      <c r="DL339" s="5"/>
      <c r="DM339" s="5"/>
      <c r="DN339" s="5"/>
      <c r="DO339" s="5"/>
      <c r="DP339" s="5"/>
      <c r="DQ339" s="5"/>
      <c r="DR339" s="5"/>
      <c r="DS339" s="5"/>
      <c r="DT339" s="5"/>
      <c r="DU339" s="5"/>
      <c r="DV339" s="5"/>
      <c r="DW339" s="5"/>
      <c r="DX339" s="5"/>
    </row>
    <row r="340" spans="1:128" s="6" customFormat="1" ht="15.75" x14ac:dyDescent="0.25">
      <c r="A340" s="30" t="s">
        <v>250</v>
      </c>
      <c r="B340" s="29" t="s">
        <v>268</v>
      </c>
      <c r="C340" s="33" t="s">
        <v>475</v>
      </c>
      <c r="D340" s="31"/>
      <c r="E340" s="32">
        <v>41685.5</v>
      </c>
      <c r="F340" s="20">
        <f t="shared" si="17"/>
        <v>179904761.82375014</v>
      </c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  <c r="BO340" s="5"/>
      <c r="BP340" s="5"/>
      <c r="BQ340" s="5"/>
      <c r="BR340" s="5"/>
      <c r="BS340" s="5"/>
      <c r="BT340" s="5"/>
      <c r="BU340" s="5"/>
      <c r="BV340" s="5"/>
      <c r="BW340" s="5"/>
      <c r="BX340" s="5"/>
      <c r="BY340" s="5"/>
      <c r="BZ340" s="5"/>
      <c r="CA340" s="5"/>
      <c r="CB340" s="5"/>
      <c r="CC340" s="5"/>
      <c r="CD340" s="5"/>
      <c r="CE340" s="5"/>
      <c r="CF340" s="5"/>
      <c r="CG340" s="5"/>
      <c r="CH340" s="5"/>
      <c r="CI340" s="5"/>
      <c r="CJ340" s="5"/>
      <c r="CK340" s="5"/>
      <c r="CL340" s="5"/>
      <c r="CM340" s="5"/>
      <c r="CN340" s="5"/>
      <c r="CO340" s="5"/>
      <c r="CP340" s="5"/>
      <c r="CQ340" s="5"/>
      <c r="CR340" s="5"/>
      <c r="CS340" s="5"/>
      <c r="CT340" s="5"/>
      <c r="CU340" s="5"/>
      <c r="CV340" s="5"/>
      <c r="CW340" s="5"/>
      <c r="CX340" s="5"/>
      <c r="CY340" s="5"/>
      <c r="CZ340" s="5"/>
      <c r="DA340" s="5"/>
      <c r="DB340" s="5"/>
      <c r="DC340" s="5"/>
      <c r="DD340" s="5"/>
      <c r="DE340" s="5"/>
      <c r="DF340" s="5"/>
      <c r="DG340" s="5"/>
      <c r="DH340" s="5"/>
      <c r="DI340" s="5"/>
      <c r="DJ340" s="5"/>
      <c r="DK340" s="5"/>
      <c r="DL340" s="5"/>
      <c r="DM340" s="5"/>
      <c r="DN340" s="5"/>
      <c r="DO340" s="5"/>
      <c r="DP340" s="5"/>
      <c r="DQ340" s="5"/>
      <c r="DR340" s="5"/>
      <c r="DS340" s="5"/>
      <c r="DT340" s="5"/>
      <c r="DU340" s="5"/>
      <c r="DV340" s="5"/>
      <c r="DW340" s="5"/>
      <c r="DX340" s="5"/>
    </row>
    <row r="341" spans="1:128" s="6" customFormat="1" ht="30" x14ac:dyDescent="0.25">
      <c r="A341" s="30" t="s">
        <v>250</v>
      </c>
      <c r="B341" s="29" t="s">
        <v>269</v>
      </c>
      <c r="C341" s="33" t="s">
        <v>476</v>
      </c>
      <c r="D341" s="31"/>
      <c r="E341" s="32">
        <v>211391.35999999999</v>
      </c>
      <c r="F341" s="20">
        <f t="shared" si="17"/>
        <v>179693370.46375012</v>
      </c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  <c r="BO341" s="5"/>
      <c r="BP341" s="5"/>
      <c r="BQ341" s="5"/>
      <c r="BR341" s="5"/>
      <c r="BS341" s="5"/>
      <c r="BT341" s="5"/>
      <c r="BU341" s="5"/>
      <c r="BV341" s="5"/>
      <c r="BW341" s="5"/>
      <c r="BX341" s="5"/>
      <c r="BY341" s="5"/>
      <c r="BZ341" s="5"/>
      <c r="CA341" s="5"/>
      <c r="CB341" s="5"/>
      <c r="CC341" s="5"/>
      <c r="CD341" s="5"/>
      <c r="CE341" s="5"/>
      <c r="CF341" s="5"/>
      <c r="CG341" s="5"/>
      <c r="CH341" s="5"/>
      <c r="CI341" s="5"/>
      <c r="CJ341" s="5"/>
      <c r="CK341" s="5"/>
      <c r="CL341" s="5"/>
      <c r="CM341" s="5"/>
      <c r="CN341" s="5"/>
      <c r="CO341" s="5"/>
      <c r="CP341" s="5"/>
      <c r="CQ341" s="5"/>
      <c r="CR341" s="5"/>
      <c r="CS341" s="5"/>
      <c r="CT341" s="5"/>
      <c r="CU341" s="5"/>
      <c r="CV341" s="5"/>
      <c r="CW341" s="5"/>
      <c r="CX341" s="5"/>
      <c r="CY341" s="5"/>
      <c r="CZ341" s="5"/>
      <c r="DA341" s="5"/>
      <c r="DB341" s="5"/>
      <c r="DC341" s="5"/>
      <c r="DD341" s="5"/>
      <c r="DE341" s="5"/>
      <c r="DF341" s="5"/>
      <c r="DG341" s="5"/>
      <c r="DH341" s="5"/>
      <c r="DI341" s="5"/>
      <c r="DJ341" s="5"/>
      <c r="DK341" s="5"/>
      <c r="DL341" s="5"/>
      <c r="DM341" s="5"/>
      <c r="DN341" s="5"/>
      <c r="DO341" s="5"/>
      <c r="DP341" s="5"/>
      <c r="DQ341" s="5"/>
      <c r="DR341" s="5"/>
      <c r="DS341" s="5"/>
      <c r="DT341" s="5"/>
      <c r="DU341" s="5"/>
      <c r="DV341" s="5"/>
      <c r="DW341" s="5"/>
      <c r="DX341" s="5"/>
    </row>
    <row r="342" spans="1:128" s="6" customFormat="1" ht="15.75" x14ac:dyDescent="0.25">
      <c r="A342" s="30" t="s">
        <v>250</v>
      </c>
      <c r="B342" s="29" t="s">
        <v>270</v>
      </c>
      <c r="C342" s="33" t="s">
        <v>477</v>
      </c>
      <c r="D342" s="31"/>
      <c r="E342" s="32">
        <v>7362.5</v>
      </c>
      <c r="F342" s="20">
        <f t="shared" si="17"/>
        <v>179686007.96375012</v>
      </c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BM342" s="5"/>
      <c r="BN342" s="5"/>
      <c r="BO342" s="5"/>
      <c r="BP342" s="5"/>
      <c r="BQ342" s="5"/>
      <c r="BR342" s="5"/>
      <c r="BS342" s="5"/>
      <c r="BT342" s="5"/>
      <c r="BU342" s="5"/>
      <c r="BV342" s="5"/>
      <c r="BW342" s="5"/>
      <c r="BX342" s="5"/>
      <c r="BY342" s="5"/>
      <c r="BZ342" s="5"/>
      <c r="CA342" s="5"/>
      <c r="CB342" s="5"/>
      <c r="CC342" s="5"/>
      <c r="CD342" s="5"/>
      <c r="CE342" s="5"/>
      <c r="CF342" s="5"/>
      <c r="CG342" s="5"/>
      <c r="CH342" s="5"/>
      <c r="CI342" s="5"/>
      <c r="CJ342" s="5"/>
      <c r="CK342" s="5"/>
      <c r="CL342" s="5"/>
      <c r="CM342" s="5"/>
      <c r="CN342" s="5"/>
      <c r="CO342" s="5"/>
      <c r="CP342" s="5"/>
      <c r="CQ342" s="5"/>
      <c r="CR342" s="5"/>
      <c r="CS342" s="5"/>
      <c r="CT342" s="5"/>
      <c r="CU342" s="5"/>
      <c r="CV342" s="5"/>
      <c r="CW342" s="5"/>
      <c r="CX342" s="5"/>
      <c r="CY342" s="5"/>
      <c r="CZ342" s="5"/>
      <c r="DA342" s="5"/>
      <c r="DB342" s="5"/>
      <c r="DC342" s="5"/>
      <c r="DD342" s="5"/>
      <c r="DE342" s="5"/>
      <c r="DF342" s="5"/>
      <c r="DG342" s="5"/>
      <c r="DH342" s="5"/>
      <c r="DI342" s="5"/>
      <c r="DJ342" s="5"/>
      <c r="DK342" s="5"/>
      <c r="DL342" s="5"/>
      <c r="DM342" s="5"/>
      <c r="DN342" s="5"/>
      <c r="DO342" s="5"/>
      <c r="DP342" s="5"/>
      <c r="DQ342" s="5"/>
      <c r="DR342" s="5"/>
      <c r="DS342" s="5"/>
      <c r="DT342" s="5"/>
      <c r="DU342" s="5"/>
      <c r="DV342" s="5"/>
      <c r="DW342" s="5"/>
      <c r="DX342" s="5"/>
    </row>
    <row r="343" spans="1:128" s="6" customFormat="1" ht="15.75" x14ac:dyDescent="0.25">
      <c r="A343" s="30" t="s">
        <v>250</v>
      </c>
      <c r="B343" s="29" t="s">
        <v>271</v>
      </c>
      <c r="C343" s="33" t="s">
        <v>478</v>
      </c>
      <c r="D343" s="31"/>
      <c r="E343" s="32">
        <v>5491</v>
      </c>
      <c r="F343" s="20">
        <f t="shared" si="17"/>
        <v>179680516.96375012</v>
      </c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  <c r="BO343" s="5"/>
      <c r="BP343" s="5"/>
      <c r="BQ343" s="5"/>
      <c r="BR343" s="5"/>
      <c r="BS343" s="5"/>
      <c r="BT343" s="5"/>
      <c r="BU343" s="5"/>
      <c r="BV343" s="5"/>
      <c r="BW343" s="5"/>
      <c r="BX343" s="5"/>
      <c r="BY343" s="5"/>
      <c r="BZ343" s="5"/>
      <c r="CA343" s="5"/>
      <c r="CB343" s="5"/>
      <c r="CC343" s="5"/>
      <c r="CD343" s="5"/>
      <c r="CE343" s="5"/>
      <c r="CF343" s="5"/>
      <c r="CG343" s="5"/>
      <c r="CH343" s="5"/>
      <c r="CI343" s="5"/>
      <c r="CJ343" s="5"/>
      <c r="CK343" s="5"/>
      <c r="CL343" s="5"/>
      <c r="CM343" s="5"/>
      <c r="CN343" s="5"/>
      <c r="CO343" s="5"/>
      <c r="CP343" s="5"/>
      <c r="CQ343" s="5"/>
      <c r="CR343" s="5"/>
      <c r="CS343" s="5"/>
      <c r="CT343" s="5"/>
      <c r="CU343" s="5"/>
      <c r="CV343" s="5"/>
      <c r="CW343" s="5"/>
      <c r="CX343" s="5"/>
      <c r="CY343" s="5"/>
      <c r="CZ343" s="5"/>
      <c r="DA343" s="5"/>
      <c r="DB343" s="5"/>
      <c r="DC343" s="5"/>
      <c r="DD343" s="5"/>
      <c r="DE343" s="5"/>
      <c r="DF343" s="5"/>
      <c r="DG343" s="5"/>
      <c r="DH343" s="5"/>
      <c r="DI343" s="5"/>
      <c r="DJ343" s="5"/>
      <c r="DK343" s="5"/>
      <c r="DL343" s="5"/>
      <c r="DM343" s="5"/>
      <c r="DN343" s="5"/>
      <c r="DO343" s="5"/>
      <c r="DP343" s="5"/>
      <c r="DQ343" s="5"/>
      <c r="DR343" s="5"/>
      <c r="DS343" s="5"/>
      <c r="DT343" s="5"/>
      <c r="DU343" s="5"/>
      <c r="DV343" s="5"/>
      <c r="DW343" s="5"/>
      <c r="DX343" s="5"/>
    </row>
    <row r="344" spans="1:128" s="6" customFormat="1" ht="15.75" x14ac:dyDescent="0.25">
      <c r="A344" s="30" t="s">
        <v>250</v>
      </c>
      <c r="B344" s="29" t="s">
        <v>272</v>
      </c>
      <c r="C344" s="33" t="s">
        <v>479</v>
      </c>
      <c r="D344" s="31"/>
      <c r="E344" s="32">
        <v>19475</v>
      </c>
      <c r="F344" s="20">
        <f t="shared" si="17"/>
        <v>179661041.96375012</v>
      </c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  <c r="BO344" s="5"/>
      <c r="BP344" s="5"/>
      <c r="BQ344" s="5"/>
      <c r="BR344" s="5"/>
      <c r="BS344" s="5"/>
      <c r="BT344" s="5"/>
      <c r="BU344" s="5"/>
      <c r="BV344" s="5"/>
      <c r="BW344" s="5"/>
      <c r="BX344" s="5"/>
      <c r="BY344" s="5"/>
      <c r="BZ344" s="5"/>
      <c r="CA344" s="5"/>
      <c r="CB344" s="5"/>
      <c r="CC344" s="5"/>
      <c r="CD344" s="5"/>
      <c r="CE344" s="5"/>
      <c r="CF344" s="5"/>
      <c r="CG344" s="5"/>
      <c r="CH344" s="5"/>
      <c r="CI344" s="5"/>
      <c r="CJ344" s="5"/>
      <c r="CK344" s="5"/>
      <c r="CL344" s="5"/>
      <c r="CM344" s="5"/>
      <c r="CN344" s="5"/>
      <c r="CO344" s="5"/>
      <c r="CP344" s="5"/>
      <c r="CQ344" s="5"/>
      <c r="CR344" s="5"/>
      <c r="CS344" s="5"/>
      <c r="CT344" s="5"/>
      <c r="CU344" s="5"/>
      <c r="CV344" s="5"/>
      <c r="CW344" s="5"/>
      <c r="CX344" s="5"/>
      <c r="CY344" s="5"/>
      <c r="CZ344" s="5"/>
      <c r="DA344" s="5"/>
      <c r="DB344" s="5"/>
      <c r="DC344" s="5"/>
      <c r="DD344" s="5"/>
      <c r="DE344" s="5"/>
      <c r="DF344" s="5"/>
      <c r="DG344" s="5"/>
      <c r="DH344" s="5"/>
      <c r="DI344" s="5"/>
      <c r="DJ344" s="5"/>
      <c r="DK344" s="5"/>
      <c r="DL344" s="5"/>
      <c r="DM344" s="5"/>
      <c r="DN344" s="5"/>
      <c r="DO344" s="5"/>
      <c r="DP344" s="5"/>
      <c r="DQ344" s="5"/>
      <c r="DR344" s="5"/>
      <c r="DS344" s="5"/>
      <c r="DT344" s="5"/>
      <c r="DU344" s="5"/>
      <c r="DV344" s="5"/>
      <c r="DW344" s="5"/>
      <c r="DX344" s="5"/>
    </row>
    <row r="345" spans="1:128" s="6" customFormat="1" ht="15.75" x14ac:dyDescent="0.25">
      <c r="A345" s="30" t="s">
        <v>250</v>
      </c>
      <c r="B345" s="29" t="s">
        <v>273</v>
      </c>
      <c r="C345" s="33" t="s">
        <v>480</v>
      </c>
      <c r="D345" s="31"/>
      <c r="E345" s="32">
        <v>698467.78</v>
      </c>
      <c r="F345" s="20">
        <f t="shared" si="17"/>
        <v>178962574.18375012</v>
      </c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BM345" s="5"/>
      <c r="BN345" s="5"/>
      <c r="BO345" s="5"/>
      <c r="BP345" s="5"/>
      <c r="BQ345" s="5"/>
      <c r="BR345" s="5"/>
      <c r="BS345" s="5"/>
      <c r="BT345" s="5"/>
      <c r="BU345" s="5"/>
      <c r="BV345" s="5"/>
      <c r="BW345" s="5"/>
      <c r="BX345" s="5"/>
      <c r="BY345" s="5"/>
      <c r="BZ345" s="5"/>
      <c r="CA345" s="5"/>
      <c r="CB345" s="5"/>
      <c r="CC345" s="5"/>
      <c r="CD345" s="5"/>
      <c r="CE345" s="5"/>
      <c r="CF345" s="5"/>
      <c r="CG345" s="5"/>
      <c r="CH345" s="5"/>
      <c r="CI345" s="5"/>
      <c r="CJ345" s="5"/>
      <c r="CK345" s="5"/>
      <c r="CL345" s="5"/>
      <c r="CM345" s="5"/>
      <c r="CN345" s="5"/>
      <c r="CO345" s="5"/>
      <c r="CP345" s="5"/>
      <c r="CQ345" s="5"/>
      <c r="CR345" s="5"/>
      <c r="CS345" s="5"/>
      <c r="CT345" s="5"/>
      <c r="CU345" s="5"/>
      <c r="CV345" s="5"/>
      <c r="CW345" s="5"/>
      <c r="CX345" s="5"/>
      <c r="CY345" s="5"/>
      <c r="CZ345" s="5"/>
      <c r="DA345" s="5"/>
      <c r="DB345" s="5"/>
      <c r="DC345" s="5"/>
      <c r="DD345" s="5"/>
      <c r="DE345" s="5"/>
      <c r="DF345" s="5"/>
      <c r="DG345" s="5"/>
      <c r="DH345" s="5"/>
      <c r="DI345" s="5"/>
      <c r="DJ345" s="5"/>
      <c r="DK345" s="5"/>
      <c r="DL345" s="5"/>
      <c r="DM345" s="5"/>
      <c r="DN345" s="5"/>
      <c r="DO345" s="5"/>
      <c r="DP345" s="5"/>
      <c r="DQ345" s="5"/>
      <c r="DR345" s="5"/>
      <c r="DS345" s="5"/>
      <c r="DT345" s="5"/>
      <c r="DU345" s="5"/>
      <c r="DV345" s="5"/>
      <c r="DW345" s="5"/>
      <c r="DX345" s="5"/>
    </row>
    <row r="346" spans="1:128" s="6" customFormat="1" ht="15.75" x14ac:dyDescent="0.25">
      <c r="A346" s="30" t="s">
        <v>250</v>
      </c>
      <c r="B346" s="29" t="s">
        <v>274</v>
      </c>
      <c r="C346" s="33" t="s">
        <v>481</v>
      </c>
      <c r="D346" s="31"/>
      <c r="E346" s="32">
        <v>40302.46</v>
      </c>
      <c r="F346" s="20">
        <f t="shared" si="17"/>
        <v>178922271.72375011</v>
      </c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  <c r="BO346" s="5"/>
      <c r="BP346" s="5"/>
      <c r="BQ346" s="5"/>
      <c r="BR346" s="5"/>
      <c r="BS346" s="5"/>
      <c r="BT346" s="5"/>
      <c r="BU346" s="5"/>
      <c r="BV346" s="5"/>
      <c r="BW346" s="5"/>
      <c r="BX346" s="5"/>
      <c r="BY346" s="5"/>
      <c r="BZ346" s="5"/>
      <c r="CA346" s="5"/>
      <c r="CB346" s="5"/>
      <c r="CC346" s="5"/>
      <c r="CD346" s="5"/>
      <c r="CE346" s="5"/>
      <c r="CF346" s="5"/>
      <c r="CG346" s="5"/>
      <c r="CH346" s="5"/>
      <c r="CI346" s="5"/>
      <c r="CJ346" s="5"/>
      <c r="CK346" s="5"/>
      <c r="CL346" s="5"/>
      <c r="CM346" s="5"/>
      <c r="CN346" s="5"/>
      <c r="CO346" s="5"/>
      <c r="CP346" s="5"/>
      <c r="CQ346" s="5"/>
      <c r="CR346" s="5"/>
      <c r="CS346" s="5"/>
      <c r="CT346" s="5"/>
      <c r="CU346" s="5"/>
      <c r="CV346" s="5"/>
      <c r="CW346" s="5"/>
      <c r="CX346" s="5"/>
      <c r="CY346" s="5"/>
      <c r="CZ346" s="5"/>
      <c r="DA346" s="5"/>
      <c r="DB346" s="5"/>
      <c r="DC346" s="5"/>
      <c r="DD346" s="5"/>
      <c r="DE346" s="5"/>
      <c r="DF346" s="5"/>
      <c r="DG346" s="5"/>
      <c r="DH346" s="5"/>
      <c r="DI346" s="5"/>
      <c r="DJ346" s="5"/>
      <c r="DK346" s="5"/>
      <c r="DL346" s="5"/>
      <c r="DM346" s="5"/>
      <c r="DN346" s="5"/>
      <c r="DO346" s="5"/>
      <c r="DP346" s="5"/>
      <c r="DQ346" s="5"/>
      <c r="DR346" s="5"/>
      <c r="DS346" s="5"/>
      <c r="DT346" s="5"/>
      <c r="DU346" s="5"/>
      <c r="DV346" s="5"/>
      <c r="DW346" s="5"/>
      <c r="DX346" s="5"/>
    </row>
    <row r="347" spans="1:128" s="6" customFormat="1" ht="30" x14ac:dyDescent="0.25">
      <c r="A347" s="30" t="s">
        <v>250</v>
      </c>
      <c r="B347" s="29" t="s">
        <v>275</v>
      </c>
      <c r="C347" s="33" t="s">
        <v>482</v>
      </c>
      <c r="D347" s="31"/>
      <c r="E347" s="32">
        <v>776564.3</v>
      </c>
      <c r="F347" s="20">
        <f t="shared" si="17"/>
        <v>178145707.4237501</v>
      </c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5"/>
      <c r="BN347" s="5"/>
      <c r="BO347" s="5"/>
      <c r="BP347" s="5"/>
      <c r="BQ347" s="5"/>
      <c r="BR347" s="5"/>
      <c r="BS347" s="5"/>
      <c r="BT347" s="5"/>
      <c r="BU347" s="5"/>
      <c r="BV347" s="5"/>
      <c r="BW347" s="5"/>
      <c r="BX347" s="5"/>
      <c r="BY347" s="5"/>
      <c r="BZ347" s="5"/>
      <c r="CA347" s="5"/>
      <c r="CB347" s="5"/>
      <c r="CC347" s="5"/>
      <c r="CD347" s="5"/>
      <c r="CE347" s="5"/>
      <c r="CF347" s="5"/>
      <c r="CG347" s="5"/>
      <c r="CH347" s="5"/>
      <c r="CI347" s="5"/>
      <c r="CJ347" s="5"/>
      <c r="CK347" s="5"/>
      <c r="CL347" s="5"/>
      <c r="CM347" s="5"/>
      <c r="CN347" s="5"/>
      <c r="CO347" s="5"/>
      <c r="CP347" s="5"/>
      <c r="CQ347" s="5"/>
      <c r="CR347" s="5"/>
      <c r="CS347" s="5"/>
      <c r="CT347" s="5"/>
      <c r="CU347" s="5"/>
      <c r="CV347" s="5"/>
      <c r="CW347" s="5"/>
      <c r="CX347" s="5"/>
      <c r="CY347" s="5"/>
      <c r="CZ347" s="5"/>
      <c r="DA347" s="5"/>
      <c r="DB347" s="5"/>
      <c r="DC347" s="5"/>
      <c r="DD347" s="5"/>
      <c r="DE347" s="5"/>
      <c r="DF347" s="5"/>
      <c r="DG347" s="5"/>
      <c r="DH347" s="5"/>
      <c r="DI347" s="5"/>
      <c r="DJ347" s="5"/>
      <c r="DK347" s="5"/>
      <c r="DL347" s="5"/>
      <c r="DM347" s="5"/>
      <c r="DN347" s="5"/>
      <c r="DO347" s="5"/>
      <c r="DP347" s="5"/>
      <c r="DQ347" s="5"/>
      <c r="DR347" s="5"/>
      <c r="DS347" s="5"/>
      <c r="DT347" s="5"/>
      <c r="DU347" s="5"/>
      <c r="DV347" s="5"/>
      <c r="DW347" s="5"/>
      <c r="DX347" s="5"/>
    </row>
    <row r="348" spans="1:128" s="6" customFormat="1" ht="15.75" x14ac:dyDescent="0.25">
      <c r="A348" s="30" t="s">
        <v>250</v>
      </c>
      <c r="B348" s="29" t="s">
        <v>276</v>
      </c>
      <c r="C348" s="33" t="s">
        <v>483</v>
      </c>
      <c r="D348" s="31"/>
      <c r="E348" s="32">
        <v>210472</v>
      </c>
      <c r="F348" s="20">
        <f t="shared" si="17"/>
        <v>177935235.4237501</v>
      </c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BM348" s="5"/>
      <c r="BN348" s="5"/>
      <c r="BO348" s="5"/>
      <c r="BP348" s="5"/>
      <c r="BQ348" s="5"/>
      <c r="BR348" s="5"/>
      <c r="BS348" s="5"/>
      <c r="BT348" s="5"/>
      <c r="BU348" s="5"/>
      <c r="BV348" s="5"/>
      <c r="BW348" s="5"/>
      <c r="BX348" s="5"/>
      <c r="BY348" s="5"/>
      <c r="BZ348" s="5"/>
      <c r="CA348" s="5"/>
      <c r="CB348" s="5"/>
      <c r="CC348" s="5"/>
      <c r="CD348" s="5"/>
      <c r="CE348" s="5"/>
      <c r="CF348" s="5"/>
      <c r="CG348" s="5"/>
      <c r="CH348" s="5"/>
      <c r="CI348" s="5"/>
      <c r="CJ348" s="5"/>
      <c r="CK348" s="5"/>
      <c r="CL348" s="5"/>
      <c r="CM348" s="5"/>
      <c r="CN348" s="5"/>
      <c r="CO348" s="5"/>
      <c r="CP348" s="5"/>
      <c r="CQ348" s="5"/>
      <c r="CR348" s="5"/>
      <c r="CS348" s="5"/>
      <c r="CT348" s="5"/>
      <c r="CU348" s="5"/>
      <c r="CV348" s="5"/>
      <c r="CW348" s="5"/>
      <c r="CX348" s="5"/>
      <c r="CY348" s="5"/>
      <c r="CZ348" s="5"/>
      <c r="DA348" s="5"/>
      <c r="DB348" s="5"/>
      <c r="DC348" s="5"/>
      <c r="DD348" s="5"/>
      <c r="DE348" s="5"/>
      <c r="DF348" s="5"/>
      <c r="DG348" s="5"/>
      <c r="DH348" s="5"/>
      <c r="DI348" s="5"/>
      <c r="DJ348" s="5"/>
      <c r="DK348" s="5"/>
      <c r="DL348" s="5"/>
      <c r="DM348" s="5"/>
      <c r="DN348" s="5"/>
      <c r="DO348" s="5"/>
      <c r="DP348" s="5"/>
      <c r="DQ348" s="5"/>
      <c r="DR348" s="5"/>
      <c r="DS348" s="5"/>
      <c r="DT348" s="5"/>
      <c r="DU348" s="5"/>
      <c r="DV348" s="5"/>
      <c r="DW348" s="5"/>
      <c r="DX348" s="5"/>
    </row>
    <row r="349" spans="1:128" s="6" customFormat="1" ht="15.75" x14ac:dyDescent="0.25">
      <c r="A349" s="30" t="s">
        <v>250</v>
      </c>
      <c r="B349" s="29" t="s">
        <v>277</v>
      </c>
      <c r="C349" s="33" t="s">
        <v>484</v>
      </c>
      <c r="D349" s="31"/>
      <c r="E349" s="32">
        <v>23052</v>
      </c>
      <c r="F349" s="20">
        <f t="shared" si="17"/>
        <v>177912183.4237501</v>
      </c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5"/>
      <c r="BN349" s="5"/>
      <c r="BO349" s="5"/>
      <c r="BP349" s="5"/>
      <c r="BQ349" s="5"/>
      <c r="BR349" s="5"/>
      <c r="BS349" s="5"/>
      <c r="BT349" s="5"/>
      <c r="BU349" s="5"/>
      <c r="BV349" s="5"/>
      <c r="BW349" s="5"/>
      <c r="BX349" s="5"/>
      <c r="BY349" s="5"/>
      <c r="BZ349" s="5"/>
      <c r="CA349" s="5"/>
      <c r="CB349" s="5"/>
      <c r="CC349" s="5"/>
      <c r="CD349" s="5"/>
      <c r="CE349" s="5"/>
      <c r="CF349" s="5"/>
      <c r="CG349" s="5"/>
      <c r="CH349" s="5"/>
      <c r="CI349" s="5"/>
      <c r="CJ349" s="5"/>
      <c r="CK349" s="5"/>
      <c r="CL349" s="5"/>
      <c r="CM349" s="5"/>
      <c r="CN349" s="5"/>
      <c r="CO349" s="5"/>
      <c r="CP349" s="5"/>
      <c r="CQ349" s="5"/>
      <c r="CR349" s="5"/>
      <c r="CS349" s="5"/>
      <c r="CT349" s="5"/>
      <c r="CU349" s="5"/>
      <c r="CV349" s="5"/>
      <c r="CW349" s="5"/>
      <c r="CX349" s="5"/>
      <c r="CY349" s="5"/>
      <c r="CZ349" s="5"/>
      <c r="DA349" s="5"/>
      <c r="DB349" s="5"/>
      <c r="DC349" s="5"/>
      <c r="DD349" s="5"/>
      <c r="DE349" s="5"/>
      <c r="DF349" s="5"/>
      <c r="DG349" s="5"/>
      <c r="DH349" s="5"/>
      <c r="DI349" s="5"/>
      <c r="DJ349" s="5"/>
      <c r="DK349" s="5"/>
      <c r="DL349" s="5"/>
      <c r="DM349" s="5"/>
      <c r="DN349" s="5"/>
      <c r="DO349" s="5"/>
      <c r="DP349" s="5"/>
      <c r="DQ349" s="5"/>
      <c r="DR349" s="5"/>
      <c r="DS349" s="5"/>
      <c r="DT349" s="5"/>
      <c r="DU349" s="5"/>
      <c r="DV349" s="5"/>
      <c r="DW349" s="5"/>
      <c r="DX349" s="5"/>
    </row>
    <row r="350" spans="1:128" s="6" customFormat="1" ht="15.75" x14ac:dyDescent="0.25">
      <c r="A350" s="30" t="s">
        <v>250</v>
      </c>
      <c r="B350" s="29" t="s">
        <v>278</v>
      </c>
      <c r="C350" s="33" t="s">
        <v>485</v>
      </c>
      <c r="D350" s="31"/>
      <c r="E350" s="32">
        <v>14250</v>
      </c>
      <c r="F350" s="20">
        <f t="shared" si="17"/>
        <v>177897933.4237501</v>
      </c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  <c r="BM350" s="5"/>
      <c r="BN350" s="5"/>
      <c r="BO350" s="5"/>
      <c r="BP350" s="5"/>
      <c r="BQ350" s="5"/>
      <c r="BR350" s="5"/>
      <c r="BS350" s="5"/>
      <c r="BT350" s="5"/>
      <c r="BU350" s="5"/>
      <c r="BV350" s="5"/>
      <c r="BW350" s="5"/>
      <c r="BX350" s="5"/>
      <c r="BY350" s="5"/>
      <c r="BZ350" s="5"/>
      <c r="CA350" s="5"/>
      <c r="CB350" s="5"/>
      <c r="CC350" s="5"/>
      <c r="CD350" s="5"/>
      <c r="CE350" s="5"/>
      <c r="CF350" s="5"/>
      <c r="CG350" s="5"/>
      <c r="CH350" s="5"/>
      <c r="CI350" s="5"/>
      <c r="CJ350" s="5"/>
      <c r="CK350" s="5"/>
      <c r="CL350" s="5"/>
      <c r="CM350" s="5"/>
      <c r="CN350" s="5"/>
      <c r="CO350" s="5"/>
      <c r="CP350" s="5"/>
      <c r="CQ350" s="5"/>
      <c r="CR350" s="5"/>
      <c r="CS350" s="5"/>
      <c r="CT350" s="5"/>
      <c r="CU350" s="5"/>
      <c r="CV350" s="5"/>
      <c r="CW350" s="5"/>
      <c r="CX350" s="5"/>
      <c r="CY350" s="5"/>
      <c r="CZ350" s="5"/>
      <c r="DA350" s="5"/>
      <c r="DB350" s="5"/>
      <c r="DC350" s="5"/>
      <c r="DD350" s="5"/>
      <c r="DE350" s="5"/>
      <c r="DF350" s="5"/>
      <c r="DG350" s="5"/>
      <c r="DH350" s="5"/>
      <c r="DI350" s="5"/>
      <c r="DJ350" s="5"/>
      <c r="DK350" s="5"/>
      <c r="DL350" s="5"/>
      <c r="DM350" s="5"/>
      <c r="DN350" s="5"/>
      <c r="DO350" s="5"/>
      <c r="DP350" s="5"/>
      <c r="DQ350" s="5"/>
      <c r="DR350" s="5"/>
      <c r="DS350" s="5"/>
      <c r="DT350" s="5"/>
      <c r="DU350" s="5"/>
      <c r="DV350" s="5"/>
      <c r="DW350" s="5"/>
      <c r="DX350" s="5"/>
    </row>
    <row r="351" spans="1:128" s="6" customFormat="1" ht="15.75" x14ac:dyDescent="0.25">
      <c r="A351" s="30" t="s">
        <v>250</v>
      </c>
      <c r="B351" s="29" t="s">
        <v>279</v>
      </c>
      <c r="C351" s="33" t="s">
        <v>486</v>
      </c>
      <c r="D351" s="31"/>
      <c r="E351" s="32">
        <v>85022.38</v>
      </c>
      <c r="F351" s="20">
        <f t="shared" si="17"/>
        <v>177812911.04375011</v>
      </c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  <c r="BM351" s="5"/>
      <c r="BN351" s="5"/>
      <c r="BO351" s="5"/>
      <c r="BP351" s="5"/>
      <c r="BQ351" s="5"/>
      <c r="BR351" s="5"/>
      <c r="BS351" s="5"/>
      <c r="BT351" s="5"/>
      <c r="BU351" s="5"/>
      <c r="BV351" s="5"/>
      <c r="BW351" s="5"/>
      <c r="BX351" s="5"/>
      <c r="BY351" s="5"/>
      <c r="BZ351" s="5"/>
      <c r="CA351" s="5"/>
      <c r="CB351" s="5"/>
      <c r="CC351" s="5"/>
      <c r="CD351" s="5"/>
      <c r="CE351" s="5"/>
      <c r="CF351" s="5"/>
      <c r="CG351" s="5"/>
      <c r="CH351" s="5"/>
      <c r="CI351" s="5"/>
      <c r="CJ351" s="5"/>
      <c r="CK351" s="5"/>
      <c r="CL351" s="5"/>
      <c r="CM351" s="5"/>
      <c r="CN351" s="5"/>
      <c r="CO351" s="5"/>
      <c r="CP351" s="5"/>
      <c r="CQ351" s="5"/>
      <c r="CR351" s="5"/>
      <c r="CS351" s="5"/>
      <c r="CT351" s="5"/>
      <c r="CU351" s="5"/>
      <c r="CV351" s="5"/>
      <c r="CW351" s="5"/>
      <c r="CX351" s="5"/>
      <c r="CY351" s="5"/>
      <c r="CZ351" s="5"/>
      <c r="DA351" s="5"/>
      <c r="DB351" s="5"/>
      <c r="DC351" s="5"/>
      <c r="DD351" s="5"/>
      <c r="DE351" s="5"/>
      <c r="DF351" s="5"/>
      <c r="DG351" s="5"/>
      <c r="DH351" s="5"/>
      <c r="DI351" s="5"/>
      <c r="DJ351" s="5"/>
      <c r="DK351" s="5"/>
      <c r="DL351" s="5"/>
      <c r="DM351" s="5"/>
      <c r="DN351" s="5"/>
      <c r="DO351" s="5"/>
      <c r="DP351" s="5"/>
      <c r="DQ351" s="5"/>
      <c r="DR351" s="5"/>
      <c r="DS351" s="5"/>
      <c r="DT351" s="5"/>
      <c r="DU351" s="5"/>
      <c r="DV351" s="5"/>
      <c r="DW351" s="5"/>
      <c r="DX351" s="5"/>
    </row>
    <row r="352" spans="1:128" s="6" customFormat="1" ht="15.75" x14ac:dyDescent="0.25">
      <c r="A352" s="30" t="s">
        <v>250</v>
      </c>
      <c r="B352" s="29" t="s">
        <v>280</v>
      </c>
      <c r="C352" s="33" t="s">
        <v>487</v>
      </c>
      <c r="D352" s="31"/>
      <c r="E352" s="32">
        <v>11827.5</v>
      </c>
      <c r="F352" s="20">
        <f t="shared" si="17"/>
        <v>177801083.54375011</v>
      </c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5"/>
      <c r="BN352" s="5"/>
      <c r="BO352" s="5"/>
      <c r="BP352" s="5"/>
      <c r="BQ352" s="5"/>
      <c r="BR352" s="5"/>
      <c r="BS352" s="5"/>
      <c r="BT352" s="5"/>
      <c r="BU352" s="5"/>
      <c r="BV352" s="5"/>
      <c r="BW352" s="5"/>
      <c r="BX352" s="5"/>
      <c r="BY352" s="5"/>
      <c r="BZ352" s="5"/>
      <c r="CA352" s="5"/>
      <c r="CB352" s="5"/>
      <c r="CC352" s="5"/>
      <c r="CD352" s="5"/>
      <c r="CE352" s="5"/>
      <c r="CF352" s="5"/>
      <c r="CG352" s="5"/>
      <c r="CH352" s="5"/>
      <c r="CI352" s="5"/>
      <c r="CJ352" s="5"/>
      <c r="CK352" s="5"/>
      <c r="CL352" s="5"/>
      <c r="CM352" s="5"/>
      <c r="CN352" s="5"/>
      <c r="CO352" s="5"/>
      <c r="CP352" s="5"/>
      <c r="CQ352" s="5"/>
      <c r="CR352" s="5"/>
      <c r="CS352" s="5"/>
      <c r="CT352" s="5"/>
      <c r="CU352" s="5"/>
      <c r="CV352" s="5"/>
      <c r="CW352" s="5"/>
      <c r="CX352" s="5"/>
      <c r="CY352" s="5"/>
      <c r="CZ352" s="5"/>
      <c r="DA352" s="5"/>
      <c r="DB352" s="5"/>
      <c r="DC352" s="5"/>
      <c r="DD352" s="5"/>
      <c r="DE352" s="5"/>
      <c r="DF352" s="5"/>
      <c r="DG352" s="5"/>
      <c r="DH352" s="5"/>
      <c r="DI352" s="5"/>
      <c r="DJ352" s="5"/>
      <c r="DK352" s="5"/>
      <c r="DL352" s="5"/>
      <c r="DM352" s="5"/>
      <c r="DN352" s="5"/>
      <c r="DO352" s="5"/>
      <c r="DP352" s="5"/>
      <c r="DQ352" s="5"/>
      <c r="DR352" s="5"/>
      <c r="DS352" s="5"/>
      <c r="DT352" s="5"/>
      <c r="DU352" s="5"/>
      <c r="DV352" s="5"/>
      <c r="DW352" s="5"/>
      <c r="DX352" s="5"/>
    </row>
    <row r="353" spans="1:128" s="6" customFormat="1" ht="15.75" x14ac:dyDescent="0.25">
      <c r="A353" s="30" t="s">
        <v>250</v>
      </c>
      <c r="B353" s="29" t="s">
        <v>281</v>
      </c>
      <c r="C353" s="33" t="s">
        <v>488</v>
      </c>
      <c r="D353" s="31"/>
      <c r="E353" s="32">
        <v>51648</v>
      </c>
      <c r="F353" s="20">
        <f t="shared" si="17"/>
        <v>177749435.54375011</v>
      </c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  <c r="BM353" s="5"/>
      <c r="BN353" s="5"/>
      <c r="BO353" s="5"/>
      <c r="BP353" s="5"/>
      <c r="BQ353" s="5"/>
      <c r="BR353" s="5"/>
      <c r="BS353" s="5"/>
      <c r="BT353" s="5"/>
      <c r="BU353" s="5"/>
      <c r="BV353" s="5"/>
      <c r="BW353" s="5"/>
      <c r="BX353" s="5"/>
      <c r="BY353" s="5"/>
      <c r="BZ353" s="5"/>
      <c r="CA353" s="5"/>
      <c r="CB353" s="5"/>
      <c r="CC353" s="5"/>
      <c r="CD353" s="5"/>
      <c r="CE353" s="5"/>
      <c r="CF353" s="5"/>
      <c r="CG353" s="5"/>
      <c r="CH353" s="5"/>
      <c r="CI353" s="5"/>
      <c r="CJ353" s="5"/>
      <c r="CK353" s="5"/>
      <c r="CL353" s="5"/>
      <c r="CM353" s="5"/>
      <c r="CN353" s="5"/>
      <c r="CO353" s="5"/>
      <c r="CP353" s="5"/>
      <c r="CQ353" s="5"/>
      <c r="CR353" s="5"/>
      <c r="CS353" s="5"/>
      <c r="CT353" s="5"/>
      <c r="CU353" s="5"/>
      <c r="CV353" s="5"/>
      <c r="CW353" s="5"/>
      <c r="CX353" s="5"/>
      <c r="CY353" s="5"/>
      <c r="CZ353" s="5"/>
      <c r="DA353" s="5"/>
      <c r="DB353" s="5"/>
      <c r="DC353" s="5"/>
      <c r="DD353" s="5"/>
      <c r="DE353" s="5"/>
      <c r="DF353" s="5"/>
      <c r="DG353" s="5"/>
      <c r="DH353" s="5"/>
      <c r="DI353" s="5"/>
      <c r="DJ353" s="5"/>
      <c r="DK353" s="5"/>
      <c r="DL353" s="5"/>
      <c r="DM353" s="5"/>
      <c r="DN353" s="5"/>
      <c r="DO353" s="5"/>
      <c r="DP353" s="5"/>
      <c r="DQ353" s="5"/>
      <c r="DR353" s="5"/>
      <c r="DS353" s="5"/>
      <c r="DT353" s="5"/>
      <c r="DU353" s="5"/>
      <c r="DV353" s="5"/>
      <c r="DW353" s="5"/>
      <c r="DX353" s="5"/>
    </row>
    <row r="354" spans="1:128" s="6" customFormat="1" ht="15.75" x14ac:dyDescent="0.25">
      <c r="A354" s="30" t="s">
        <v>250</v>
      </c>
      <c r="B354" s="29" t="s">
        <v>282</v>
      </c>
      <c r="C354" s="33" t="s">
        <v>489</v>
      </c>
      <c r="D354" s="31"/>
      <c r="E354" s="32">
        <v>129904.8</v>
      </c>
      <c r="F354" s="20">
        <f t="shared" si="17"/>
        <v>177619530.7437501</v>
      </c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  <c r="BM354" s="5"/>
      <c r="BN354" s="5"/>
      <c r="BO354" s="5"/>
      <c r="BP354" s="5"/>
      <c r="BQ354" s="5"/>
      <c r="BR354" s="5"/>
      <c r="BS354" s="5"/>
      <c r="BT354" s="5"/>
      <c r="BU354" s="5"/>
      <c r="BV354" s="5"/>
      <c r="BW354" s="5"/>
      <c r="BX354" s="5"/>
      <c r="BY354" s="5"/>
      <c r="BZ354" s="5"/>
      <c r="CA354" s="5"/>
      <c r="CB354" s="5"/>
      <c r="CC354" s="5"/>
      <c r="CD354" s="5"/>
      <c r="CE354" s="5"/>
      <c r="CF354" s="5"/>
      <c r="CG354" s="5"/>
      <c r="CH354" s="5"/>
      <c r="CI354" s="5"/>
      <c r="CJ354" s="5"/>
      <c r="CK354" s="5"/>
      <c r="CL354" s="5"/>
      <c r="CM354" s="5"/>
      <c r="CN354" s="5"/>
      <c r="CO354" s="5"/>
      <c r="CP354" s="5"/>
      <c r="CQ354" s="5"/>
      <c r="CR354" s="5"/>
      <c r="CS354" s="5"/>
      <c r="CT354" s="5"/>
      <c r="CU354" s="5"/>
      <c r="CV354" s="5"/>
      <c r="CW354" s="5"/>
      <c r="CX354" s="5"/>
      <c r="CY354" s="5"/>
      <c r="CZ354" s="5"/>
      <c r="DA354" s="5"/>
      <c r="DB354" s="5"/>
      <c r="DC354" s="5"/>
      <c r="DD354" s="5"/>
      <c r="DE354" s="5"/>
      <c r="DF354" s="5"/>
      <c r="DG354" s="5"/>
      <c r="DH354" s="5"/>
      <c r="DI354" s="5"/>
      <c r="DJ354" s="5"/>
      <c r="DK354" s="5"/>
      <c r="DL354" s="5"/>
      <c r="DM354" s="5"/>
      <c r="DN354" s="5"/>
      <c r="DO354" s="5"/>
      <c r="DP354" s="5"/>
      <c r="DQ354" s="5"/>
      <c r="DR354" s="5"/>
      <c r="DS354" s="5"/>
      <c r="DT354" s="5"/>
      <c r="DU354" s="5"/>
      <c r="DV354" s="5"/>
      <c r="DW354" s="5"/>
      <c r="DX354" s="5"/>
    </row>
    <row r="355" spans="1:128" s="6" customFormat="1" ht="15.75" x14ac:dyDescent="0.25">
      <c r="A355" s="30" t="s">
        <v>250</v>
      </c>
      <c r="B355" s="29" t="s">
        <v>283</v>
      </c>
      <c r="C355" s="33" t="s">
        <v>490</v>
      </c>
      <c r="D355" s="31"/>
      <c r="E355" s="32">
        <v>84788.800000000003</v>
      </c>
      <c r="F355" s="20">
        <f t="shared" si="17"/>
        <v>177534741.94375008</v>
      </c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  <c r="BM355" s="5"/>
      <c r="BN355" s="5"/>
      <c r="BO355" s="5"/>
      <c r="BP355" s="5"/>
      <c r="BQ355" s="5"/>
      <c r="BR355" s="5"/>
      <c r="BS355" s="5"/>
      <c r="BT355" s="5"/>
      <c r="BU355" s="5"/>
      <c r="BV355" s="5"/>
      <c r="BW355" s="5"/>
      <c r="BX355" s="5"/>
      <c r="BY355" s="5"/>
      <c r="BZ355" s="5"/>
      <c r="CA355" s="5"/>
      <c r="CB355" s="5"/>
      <c r="CC355" s="5"/>
      <c r="CD355" s="5"/>
      <c r="CE355" s="5"/>
      <c r="CF355" s="5"/>
      <c r="CG355" s="5"/>
      <c r="CH355" s="5"/>
      <c r="CI355" s="5"/>
      <c r="CJ355" s="5"/>
      <c r="CK355" s="5"/>
      <c r="CL355" s="5"/>
      <c r="CM355" s="5"/>
      <c r="CN355" s="5"/>
      <c r="CO355" s="5"/>
      <c r="CP355" s="5"/>
      <c r="CQ355" s="5"/>
      <c r="CR355" s="5"/>
      <c r="CS355" s="5"/>
      <c r="CT355" s="5"/>
      <c r="CU355" s="5"/>
      <c r="CV355" s="5"/>
      <c r="CW355" s="5"/>
      <c r="CX355" s="5"/>
      <c r="CY355" s="5"/>
      <c r="CZ355" s="5"/>
      <c r="DA355" s="5"/>
      <c r="DB355" s="5"/>
      <c r="DC355" s="5"/>
      <c r="DD355" s="5"/>
      <c r="DE355" s="5"/>
      <c r="DF355" s="5"/>
      <c r="DG355" s="5"/>
      <c r="DH355" s="5"/>
      <c r="DI355" s="5"/>
      <c r="DJ355" s="5"/>
      <c r="DK355" s="5"/>
      <c r="DL355" s="5"/>
      <c r="DM355" s="5"/>
      <c r="DN355" s="5"/>
      <c r="DO355" s="5"/>
      <c r="DP355" s="5"/>
      <c r="DQ355" s="5"/>
      <c r="DR355" s="5"/>
      <c r="DS355" s="5"/>
      <c r="DT355" s="5"/>
      <c r="DU355" s="5"/>
      <c r="DV355" s="5"/>
      <c r="DW355" s="5"/>
      <c r="DX355" s="5"/>
    </row>
    <row r="356" spans="1:128" s="6" customFormat="1" ht="15.75" x14ac:dyDescent="0.25">
      <c r="A356" s="30" t="s">
        <v>250</v>
      </c>
      <c r="B356" s="29" t="s">
        <v>284</v>
      </c>
      <c r="C356" s="33" t="s">
        <v>491</v>
      </c>
      <c r="D356" s="31"/>
      <c r="E356" s="32">
        <v>52383</v>
      </c>
      <c r="F356" s="20">
        <f t="shared" si="17"/>
        <v>177482358.94375008</v>
      </c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  <c r="BM356" s="5"/>
      <c r="BN356" s="5"/>
      <c r="BO356" s="5"/>
      <c r="BP356" s="5"/>
      <c r="BQ356" s="5"/>
      <c r="BR356" s="5"/>
      <c r="BS356" s="5"/>
      <c r="BT356" s="5"/>
      <c r="BU356" s="5"/>
      <c r="BV356" s="5"/>
      <c r="BW356" s="5"/>
      <c r="BX356" s="5"/>
      <c r="BY356" s="5"/>
      <c r="BZ356" s="5"/>
      <c r="CA356" s="5"/>
      <c r="CB356" s="5"/>
      <c r="CC356" s="5"/>
      <c r="CD356" s="5"/>
      <c r="CE356" s="5"/>
      <c r="CF356" s="5"/>
      <c r="CG356" s="5"/>
      <c r="CH356" s="5"/>
      <c r="CI356" s="5"/>
      <c r="CJ356" s="5"/>
      <c r="CK356" s="5"/>
      <c r="CL356" s="5"/>
      <c r="CM356" s="5"/>
      <c r="CN356" s="5"/>
      <c r="CO356" s="5"/>
      <c r="CP356" s="5"/>
      <c r="CQ356" s="5"/>
      <c r="CR356" s="5"/>
      <c r="CS356" s="5"/>
      <c r="CT356" s="5"/>
      <c r="CU356" s="5"/>
      <c r="CV356" s="5"/>
      <c r="CW356" s="5"/>
      <c r="CX356" s="5"/>
      <c r="CY356" s="5"/>
      <c r="CZ356" s="5"/>
      <c r="DA356" s="5"/>
      <c r="DB356" s="5"/>
      <c r="DC356" s="5"/>
      <c r="DD356" s="5"/>
      <c r="DE356" s="5"/>
      <c r="DF356" s="5"/>
      <c r="DG356" s="5"/>
      <c r="DH356" s="5"/>
      <c r="DI356" s="5"/>
      <c r="DJ356" s="5"/>
      <c r="DK356" s="5"/>
      <c r="DL356" s="5"/>
      <c r="DM356" s="5"/>
      <c r="DN356" s="5"/>
      <c r="DO356" s="5"/>
      <c r="DP356" s="5"/>
      <c r="DQ356" s="5"/>
      <c r="DR356" s="5"/>
      <c r="DS356" s="5"/>
      <c r="DT356" s="5"/>
      <c r="DU356" s="5"/>
      <c r="DV356" s="5"/>
      <c r="DW356" s="5"/>
      <c r="DX356" s="5"/>
    </row>
    <row r="357" spans="1:128" s="6" customFormat="1" ht="15.75" x14ac:dyDescent="0.25">
      <c r="A357" s="30" t="s">
        <v>250</v>
      </c>
      <c r="B357" s="29" t="s">
        <v>285</v>
      </c>
      <c r="C357" s="33" t="s">
        <v>492</v>
      </c>
      <c r="D357" s="31"/>
      <c r="E357" s="32">
        <v>145781.29999999999</v>
      </c>
      <c r="F357" s="20">
        <f t="shared" si="17"/>
        <v>177336577.64375007</v>
      </c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  <c r="BM357" s="5"/>
      <c r="BN357" s="5"/>
      <c r="BO357" s="5"/>
      <c r="BP357" s="5"/>
      <c r="BQ357" s="5"/>
      <c r="BR357" s="5"/>
      <c r="BS357" s="5"/>
      <c r="BT357" s="5"/>
      <c r="BU357" s="5"/>
      <c r="BV357" s="5"/>
      <c r="BW357" s="5"/>
      <c r="BX357" s="5"/>
      <c r="BY357" s="5"/>
      <c r="BZ357" s="5"/>
      <c r="CA357" s="5"/>
      <c r="CB357" s="5"/>
      <c r="CC357" s="5"/>
      <c r="CD357" s="5"/>
      <c r="CE357" s="5"/>
      <c r="CF357" s="5"/>
      <c r="CG357" s="5"/>
      <c r="CH357" s="5"/>
      <c r="CI357" s="5"/>
      <c r="CJ357" s="5"/>
      <c r="CK357" s="5"/>
      <c r="CL357" s="5"/>
      <c r="CM357" s="5"/>
      <c r="CN357" s="5"/>
      <c r="CO357" s="5"/>
      <c r="CP357" s="5"/>
      <c r="CQ357" s="5"/>
      <c r="CR357" s="5"/>
      <c r="CS357" s="5"/>
      <c r="CT357" s="5"/>
      <c r="CU357" s="5"/>
      <c r="CV357" s="5"/>
      <c r="CW357" s="5"/>
      <c r="CX357" s="5"/>
      <c r="CY357" s="5"/>
      <c r="CZ357" s="5"/>
      <c r="DA357" s="5"/>
      <c r="DB357" s="5"/>
      <c r="DC357" s="5"/>
      <c r="DD357" s="5"/>
      <c r="DE357" s="5"/>
      <c r="DF357" s="5"/>
      <c r="DG357" s="5"/>
      <c r="DH357" s="5"/>
      <c r="DI357" s="5"/>
      <c r="DJ357" s="5"/>
      <c r="DK357" s="5"/>
      <c r="DL357" s="5"/>
      <c r="DM357" s="5"/>
      <c r="DN357" s="5"/>
      <c r="DO357" s="5"/>
      <c r="DP357" s="5"/>
      <c r="DQ357" s="5"/>
      <c r="DR357" s="5"/>
      <c r="DS357" s="5"/>
      <c r="DT357" s="5"/>
      <c r="DU357" s="5"/>
      <c r="DV357" s="5"/>
      <c r="DW357" s="5"/>
      <c r="DX357" s="5"/>
    </row>
    <row r="358" spans="1:128" s="6" customFormat="1" ht="15.75" x14ac:dyDescent="0.25">
      <c r="A358" s="30" t="s">
        <v>250</v>
      </c>
      <c r="B358" s="29" t="s">
        <v>286</v>
      </c>
      <c r="C358" s="33" t="s">
        <v>493</v>
      </c>
      <c r="D358" s="31"/>
      <c r="E358" s="32">
        <v>36817.050000000003</v>
      </c>
      <c r="F358" s="20">
        <f t="shared" si="17"/>
        <v>177299760.59375006</v>
      </c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  <c r="BM358" s="5"/>
      <c r="BN358" s="5"/>
      <c r="BO358" s="5"/>
      <c r="BP358" s="5"/>
      <c r="BQ358" s="5"/>
      <c r="BR358" s="5"/>
      <c r="BS358" s="5"/>
      <c r="BT358" s="5"/>
      <c r="BU358" s="5"/>
      <c r="BV358" s="5"/>
      <c r="BW358" s="5"/>
      <c r="BX358" s="5"/>
      <c r="BY358" s="5"/>
      <c r="BZ358" s="5"/>
      <c r="CA358" s="5"/>
      <c r="CB358" s="5"/>
      <c r="CC358" s="5"/>
      <c r="CD358" s="5"/>
      <c r="CE358" s="5"/>
      <c r="CF358" s="5"/>
      <c r="CG358" s="5"/>
      <c r="CH358" s="5"/>
      <c r="CI358" s="5"/>
      <c r="CJ358" s="5"/>
      <c r="CK358" s="5"/>
      <c r="CL358" s="5"/>
      <c r="CM358" s="5"/>
      <c r="CN358" s="5"/>
      <c r="CO358" s="5"/>
      <c r="CP358" s="5"/>
      <c r="CQ358" s="5"/>
      <c r="CR358" s="5"/>
      <c r="CS358" s="5"/>
      <c r="CT358" s="5"/>
      <c r="CU358" s="5"/>
      <c r="CV358" s="5"/>
      <c r="CW358" s="5"/>
      <c r="CX358" s="5"/>
      <c r="CY358" s="5"/>
      <c r="CZ358" s="5"/>
      <c r="DA358" s="5"/>
      <c r="DB358" s="5"/>
      <c r="DC358" s="5"/>
      <c r="DD358" s="5"/>
      <c r="DE358" s="5"/>
      <c r="DF358" s="5"/>
      <c r="DG358" s="5"/>
      <c r="DH358" s="5"/>
      <c r="DI358" s="5"/>
      <c r="DJ358" s="5"/>
      <c r="DK358" s="5"/>
      <c r="DL358" s="5"/>
      <c r="DM358" s="5"/>
      <c r="DN358" s="5"/>
      <c r="DO358" s="5"/>
      <c r="DP358" s="5"/>
      <c r="DQ358" s="5"/>
      <c r="DR358" s="5"/>
      <c r="DS358" s="5"/>
      <c r="DT358" s="5"/>
      <c r="DU358" s="5"/>
      <c r="DV358" s="5"/>
      <c r="DW358" s="5"/>
      <c r="DX358" s="5"/>
    </row>
    <row r="359" spans="1:128" s="6" customFormat="1" ht="15.75" x14ac:dyDescent="0.25">
      <c r="A359" s="30" t="s">
        <v>250</v>
      </c>
      <c r="B359" s="29" t="s">
        <v>287</v>
      </c>
      <c r="C359" s="33" t="s">
        <v>494</v>
      </c>
      <c r="D359" s="31"/>
      <c r="E359" s="32">
        <v>72148.7</v>
      </c>
      <c r="F359" s="20">
        <f t="shared" si="17"/>
        <v>177227611.89375007</v>
      </c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  <c r="BM359" s="5"/>
      <c r="BN359" s="5"/>
      <c r="BO359" s="5"/>
      <c r="BP359" s="5"/>
      <c r="BQ359" s="5"/>
      <c r="BR359" s="5"/>
      <c r="BS359" s="5"/>
      <c r="BT359" s="5"/>
      <c r="BU359" s="5"/>
      <c r="BV359" s="5"/>
      <c r="BW359" s="5"/>
      <c r="BX359" s="5"/>
      <c r="BY359" s="5"/>
      <c r="BZ359" s="5"/>
      <c r="CA359" s="5"/>
      <c r="CB359" s="5"/>
      <c r="CC359" s="5"/>
      <c r="CD359" s="5"/>
      <c r="CE359" s="5"/>
      <c r="CF359" s="5"/>
      <c r="CG359" s="5"/>
      <c r="CH359" s="5"/>
      <c r="CI359" s="5"/>
      <c r="CJ359" s="5"/>
      <c r="CK359" s="5"/>
      <c r="CL359" s="5"/>
      <c r="CM359" s="5"/>
      <c r="CN359" s="5"/>
      <c r="CO359" s="5"/>
      <c r="CP359" s="5"/>
      <c r="CQ359" s="5"/>
      <c r="CR359" s="5"/>
      <c r="CS359" s="5"/>
      <c r="CT359" s="5"/>
      <c r="CU359" s="5"/>
      <c r="CV359" s="5"/>
      <c r="CW359" s="5"/>
      <c r="CX359" s="5"/>
      <c r="CY359" s="5"/>
      <c r="CZ359" s="5"/>
      <c r="DA359" s="5"/>
      <c r="DB359" s="5"/>
      <c r="DC359" s="5"/>
      <c r="DD359" s="5"/>
      <c r="DE359" s="5"/>
      <c r="DF359" s="5"/>
      <c r="DG359" s="5"/>
      <c r="DH359" s="5"/>
      <c r="DI359" s="5"/>
      <c r="DJ359" s="5"/>
      <c r="DK359" s="5"/>
      <c r="DL359" s="5"/>
      <c r="DM359" s="5"/>
      <c r="DN359" s="5"/>
      <c r="DO359" s="5"/>
      <c r="DP359" s="5"/>
      <c r="DQ359" s="5"/>
      <c r="DR359" s="5"/>
      <c r="DS359" s="5"/>
      <c r="DT359" s="5"/>
      <c r="DU359" s="5"/>
      <c r="DV359" s="5"/>
      <c r="DW359" s="5"/>
      <c r="DX359" s="5"/>
    </row>
    <row r="360" spans="1:128" s="6" customFormat="1" ht="30" x14ac:dyDescent="0.25">
      <c r="A360" s="30" t="s">
        <v>250</v>
      </c>
      <c r="B360" s="29" t="s">
        <v>288</v>
      </c>
      <c r="C360" s="33" t="s">
        <v>495</v>
      </c>
      <c r="D360" s="31"/>
      <c r="E360" s="32">
        <v>165505</v>
      </c>
      <c r="F360" s="20">
        <f t="shared" si="17"/>
        <v>177062106.89375007</v>
      </c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  <c r="BM360" s="5"/>
      <c r="BN360" s="5"/>
      <c r="BO360" s="5"/>
      <c r="BP360" s="5"/>
      <c r="BQ360" s="5"/>
      <c r="BR360" s="5"/>
      <c r="BS360" s="5"/>
      <c r="BT360" s="5"/>
      <c r="BU360" s="5"/>
      <c r="BV360" s="5"/>
      <c r="BW360" s="5"/>
      <c r="BX360" s="5"/>
      <c r="BY360" s="5"/>
      <c r="BZ360" s="5"/>
      <c r="CA360" s="5"/>
      <c r="CB360" s="5"/>
      <c r="CC360" s="5"/>
      <c r="CD360" s="5"/>
      <c r="CE360" s="5"/>
      <c r="CF360" s="5"/>
      <c r="CG360" s="5"/>
      <c r="CH360" s="5"/>
      <c r="CI360" s="5"/>
      <c r="CJ360" s="5"/>
      <c r="CK360" s="5"/>
      <c r="CL360" s="5"/>
      <c r="CM360" s="5"/>
      <c r="CN360" s="5"/>
      <c r="CO360" s="5"/>
      <c r="CP360" s="5"/>
      <c r="CQ360" s="5"/>
      <c r="CR360" s="5"/>
      <c r="CS360" s="5"/>
      <c r="CT360" s="5"/>
      <c r="CU360" s="5"/>
      <c r="CV360" s="5"/>
      <c r="CW360" s="5"/>
      <c r="CX360" s="5"/>
      <c r="CY360" s="5"/>
      <c r="CZ360" s="5"/>
      <c r="DA360" s="5"/>
      <c r="DB360" s="5"/>
      <c r="DC360" s="5"/>
      <c r="DD360" s="5"/>
      <c r="DE360" s="5"/>
      <c r="DF360" s="5"/>
      <c r="DG360" s="5"/>
      <c r="DH360" s="5"/>
      <c r="DI360" s="5"/>
      <c r="DJ360" s="5"/>
      <c r="DK360" s="5"/>
      <c r="DL360" s="5"/>
      <c r="DM360" s="5"/>
      <c r="DN360" s="5"/>
      <c r="DO360" s="5"/>
      <c r="DP360" s="5"/>
      <c r="DQ360" s="5"/>
      <c r="DR360" s="5"/>
      <c r="DS360" s="5"/>
      <c r="DT360" s="5"/>
      <c r="DU360" s="5"/>
      <c r="DV360" s="5"/>
      <c r="DW360" s="5"/>
      <c r="DX360" s="5"/>
    </row>
    <row r="361" spans="1:128" s="6" customFormat="1" ht="30" x14ac:dyDescent="0.25">
      <c r="A361" s="30" t="s">
        <v>250</v>
      </c>
      <c r="B361" s="29" t="s">
        <v>289</v>
      </c>
      <c r="C361" s="33" t="s">
        <v>496</v>
      </c>
      <c r="D361" s="31"/>
      <c r="E361" s="32">
        <v>27360</v>
      </c>
      <c r="F361" s="20">
        <f t="shared" si="17"/>
        <v>177034746.89375007</v>
      </c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  <c r="BM361" s="5"/>
      <c r="BN361" s="5"/>
      <c r="BO361" s="5"/>
      <c r="BP361" s="5"/>
      <c r="BQ361" s="5"/>
      <c r="BR361" s="5"/>
      <c r="BS361" s="5"/>
      <c r="BT361" s="5"/>
      <c r="BU361" s="5"/>
      <c r="BV361" s="5"/>
      <c r="BW361" s="5"/>
      <c r="BX361" s="5"/>
      <c r="BY361" s="5"/>
      <c r="BZ361" s="5"/>
      <c r="CA361" s="5"/>
      <c r="CB361" s="5"/>
      <c r="CC361" s="5"/>
      <c r="CD361" s="5"/>
      <c r="CE361" s="5"/>
      <c r="CF361" s="5"/>
      <c r="CG361" s="5"/>
      <c r="CH361" s="5"/>
      <c r="CI361" s="5"/>
      <c r="CJ361" s="5"/>
      <c r="CK361" s="5"/>
      <c r="CL361" s="5"/>
      <c r="CM361" s="5"/>
      <c r="CN361" s="5"/>
      <c r="CO361" s="5"/>
      <c r="CP361" s="5"/>
      <c r="CQ361" s="5"/>
      <c r="CR361" s="5"/>
      <c r="CS361" s="5"/>
      <c r="CT361" s="5"/>
      <c r="CU361" s="5"/>
      <c r="CV361" s="5"/>
      <c r="CW361" s="5"/>
      <c r="CX361" s="5"/>
      <c r="CY361" s="5"/>
      <c r="CZ361" s="5"/>
      <c r="DA361" s="5"/>
      <c r="DB361" s="5"/>
      <c r="DC361" s="5"/>
      <c r="DD361" s="5"/>
      <c r="DE361" s="5"/>
      <c r="DF361" s="5"/>
      <c r="DG361" s="5"/>
      <c r="DH361" s="5"/>
      <c r="DI361" s="5"/>
      <c r="DJ361" s="5"/>
      <c r="DK361" s="5"/>
      <c r="DL361" s="5"/>
      <c r="DM361" s="5"/>
      <c r="DN361" s="5"/>
      <c r="DO361" s="5"/>
      <c r="DP361" s="5"/>
      <c r="DQ361" s="5"/>
      <c r="DR361" s="5"/>
      <c r="DS361" s="5"/>
      <c r="DT361" s="5"/>
      <c r="DU361" s="5"/>
      <c r="DV361" s="5"/>
      <c r="DW361" s="5"/>
      <c r="DX361" s="5"/>
    </row>
    <row r="362" spans="1:128" s="6" customFormat="1" ht="15.75" x14ac:dyDescent="0.25">
      <c r="A362" s="30" t="s">
        <v>250</v>
      </c>
      <c r="B362" s="29" t="s">
        <v>290</v>
      </c>
      <c r="C362" s="33" t="s">
        <v>497</v>
      </c>
      <c r="D362" s="31"/>
      <c r="E362" s="32">
        <v>52250</v>
      </c>
      <c r="F362" s="20">
        <f t="shared" si="17"/>
        <v>176982496.89375007</v>
      </c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  <c r="BM362" s="5"/>
      <c r="BN362" s="5"/>
      <c r="BO362" s="5"/>
      <c r="BP362" s="5"/>
      <c r="BQ362" s="5"/>
      <c r="BR362" s="5"/>
      <c r="BS362" s="5"/>
      <c r="BT362" s="5"/>
      <c r="BU362" s="5"/>
      <c r="BV362" s="5"/>
      <c r="BW362" s="5"/>
      <c r="BX362" s="5"/>
      <c r="BY362" s="5"/>
      <c r="BZ362" s="5"/>
      <c r="CA362" s="5"/>
      <c r="CB362" s="5"/>
      <c r="CC362" s="5"/>
      <c r="CD362" s="5"/>
      <c r="CE362" s="5"/>
      <c r="CF362" s="5"/>
      <c r="CG362" s="5"/>
      <c r="CH362" s="5"/>
      <c r="CI362" s="5"/>
      <c r="CJ362" s="5"/>
      <c r="CK362" s="5"/>
      <c r="CL362" s="5"/>
      <c r="CM362" s="5"/>
      <c r="CN362" s="5"/>
      <c r="CO362" s="5"/>
      <c r="CP362" s="5"/>
      <c r="CQ362" s="5"/>
      <c r="CR362" s="5"/>
      <c r="CS362" s="5"/>
      <c r="CT362" s="5"/>
      <c r="CU362" s="5"/>
      <c r="CV362" s="5"/>
      <c r="CW362" s="5"/>
      <c r="CX362" s="5"/>
      <c r="CY362" s="5"/>
      <c r="CZ362" s="5"/>
      <c r="DA362" s="5"/>
      <c r="DB362" s="5"/>
      <c r="DC362" s="5"/>
      <c r="DD362" s="5"/>
      <c r="DE362" s="5"/>
      <c r="DF362" s="5"/>
      <c r="DG362" s="5"/>
      <c r="DH362" s="5"/>
      <c r="DI362" s="5"/>
      <c r="DJ362" s="5"/>
      <c r="DK362" s="5"/>
      <c r="DL362" s="5"/>
      <c r="DM362" s="5"/>
      <c r="DN362" s="5"/>
      <c r="DO362" s="5"/>
      <c r="DP362" s="5"/>
      <c r="DQ362" s="5"/>
      <c r="DR362" s="5"/>
      <c r="DS362" s="5"/>
      <c r="DT362" s="5"/>
      <c r="DU362" s="5"/>
      <c r="DV362" s="5"/>
      <c r="DW362" s="5"/>
      <c r="DX362" s="5"/>
    </row>
    <row r="363" spans="1:128" s="6" customFormat="1" ht="30" x14ac:dyDescent="0.25">
      <c r="A363" s="30" t="s">
        <v>250</v>
      </c>
      <c r="B363" s="29" t="s">
        <v>291</v>
      </c>
      <c r="C363" s="33" t="s">
        <v>498</v>
      </c>
      <c r="D363" s="31"/>
      <c r="E363" s="32">
        <v>120972</v>
      </c>
      <c r="F363" s="20">
        <f t="shared" si="17"/>
        <v>176861524.89375007</v>
      </c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  <c r="BM363" s="5"/>
      <c r="BN363" s="5"/>
      <c r="BO363" s="5"/>
      <c r="BP363" s="5"/>
      <c r="BQ363" s="5"/>
      <c r="BR363" s="5"/>
      <c r="BS363" s="5"/>
      <c r="BT363" s="5"/>
      <c r="BU363" s="5"/>
      <c r="BV363" s="5"/>
      <c r="BW363" s="5"/>
      <c r="BX363" s="5"/>
      <c r="BY363" s="5"/>
      <c r="BZ363" s="5"/>
      <c r="CA363" s="5"/>
      <c r="CB363" s="5"/>
      <c r="CC363" s="5"/>
      <c r="CD363" s="5"/>
      <c r="CE363" s="5"/>
      <c r="CF363" s="5"/>
      <c r="CG363" s="5"/>
      <c r="CH363" s="5"/>
      <c r="CI363" s="5"/>
      <c r="CJ363" s="5"/>
      <c r="CK363" s="5"/>
      <c r="CL363" s="5"/>
      <c r="CM363" s="5"/>
      <c r="CN363" s="5"/>
      <c r="CO363" s="5"/>
      <c r="CP363" s="5"/>
      <c r="CQ363" s="5"/>
      <c r="CR363" s="5"/>
      <c r="CS363" s="5"/>
      <c r="CT363" s="5"/>
      <c r="CU363" s="5"/>
      <c r="CV363" s="5"/>
      <c r="CW363" s="5"/>
      <c r="CX363" s="5"/>
      <c r="CY363" s="5"/>
      <c r="CZ363" s="5"/>
      <c r="DA363" s="5"/>
      <c r="DB363" s="5"/>
      <c r="DC363" s="5"/>
      <c r="DD363" s="5"/>
      <c r="DE363" s="5"/>
      <c r="DF363" s="5"/>
      <c r="DG363" s="5"/>
      <c r="DH363" s="5"/>
      <c r="DI363" s="5"/>
      <c r="DJ363" s="5"/>
      <c r="DK363" s="5"/>
      <c r="DL363" s="5"/>
      <c r="DM363" s="5"/>
      <c r="DN363" s="5"/>
      <c r="DO363" s="5"/>
      <c r="DP363" s="5"/>
      <c r="DQ363" s="5"/>
      <c r="DR363" s="5"/>
      <c r="DS363" s="5"/>
      <c r="DT363" s="5"/>
      <c r="DU363" s="5"/>
      <c r="DV363" s="5"/>
      <c r="DW363" s="5"/>
      <c r="DX363" s="5"/>
    </row>
    <row r="364" spans="1:128" s="6" customFormat="1" ht="15.75" x14ac:dyDescent="0.25">
      <c r="A364" s="30" t="s">
        <v>250</v>
      </c>
      <c r="B364" s="29" t="s">
        <v>292</v>
      </c>
      <c r="C364" s="33" t="s">
        <v>499</v>
      </c>
      <c r="D364" s="31"/>
      <c r="E364" s="32">
        <v>185250</v>
      </c>
      <c r="F364" s="20">
        <f t="shared" si="17"/>
        <v>176676274.89375007</v>
      </c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  <c r="BM364" s="5"/>
      <c r="BN364" s="5"/>
      <c r="BO364" s="5"/>
      <c r="BP364" s="5"/>
      <c r="BQ364" s="5"/>
      <c r="BR364" s="5"/>
      <c r="BS364" s="5"/>
      <c r="BT364" s="5"/>
      <c r="BU364" s="5"/>
      <c r="BV364" s="5"/>
      <c r="BW364" s="5"/>
      <c r="BX364" s="5"/>
      <c r="BY364" s="5"/>
      <c r="BZ364" s="5"/>
      <c r="CA364" s="5"/>
      <c r="CB364" s="5"/>
      <c r="CC364" s="5"/>
      <c r="CD364" s="5"/>
      <c r="CE364" s="5"/>
      <c r="CF364" s="5"/>
      <c r="CG364" s="5"/>
      <c r="CH364" s="5"/>
      <c r="CI364" s="5"/>
      <c r="CJ364" s="5"/>
      <c r="CK364" s="5"/>
      <c r="CL364" s="5"/>
      <c r="CM364" s="5"/>
      <c r="CN364" s="5"/>
      <c r="CO364" s="5"/>
      <c r="CP364" s="5"/>
      <c r="CQ364" s="5"/>
      <c r="CR364" s="5"/>
      <c r="CS364" s="5"/>
      <c r="CT364" s="5"/>
      <c r="CU364" s="5"/>
      <c r="CV364" s="5"/>
      <c r="CW364" s="5"/>
      <c r="CX364" s="5"/>
      <c r="CY364" s="5"/>
      <c r="CZ364" s="5"/>
      <c r="DA364" s="5"/>
      <c r="DB364" s="5"/>
      <c r="DC364" s="5"/>
      <c r="DD364" s="5"/>
      <c r="DE364" s="5"/>
      <c r="DF364" s="5"/>
      <c r="DG364" s="5"/>
      <c r="DH364" s="5"/>
      <c r="DI364" s="5"/>
      <c r="DJ364" s="5"/>
      <c r="DK364" s="5"/>
      <c r="DL364" s="5"/>
      <c r="DM364" s="5"/>
      <c r="DN364" s="5"/>
      <c r="DO364" s="5"/>
      <c r="DP364" s="5"/>
      <c r="DQ364" s="5"/>
      <c r="DR364" s="5"/>
      <c r="DS364" s="5"/>
      <c r="DT364" s="5"/>
      <c r="DU364" s="5"/>
      <c r="DV364" s="5"/>
      <c r="DW364" s="5"/>
      <c r="DX364" s="5"/>
    </row>
    <row r="365" spans="1:128" s="6" customFormat="1" ht="15.75" x14ac:dyDescent="0.25">
      <c r="A365" s="30" t="s">
        <v>293</v>
      </c>
      <c r="B365" s="29" t="s">
        <v>162</v>
      </c>
      <c r="C365" s="33" t="s">
        <v>28</v>
      </c>
      <c r="D365" s="31">
        <v>790.78</v>
      </c>
      <c r="E365" s="32"/>
      <c r="F365" s="20">
        <f t="shared" si="17"/>
        <v>176677065.67375007</v>
      </c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  <c r="BM365" s="5"/>
      <c r="BN365" s="5"/>
      <c r="BO365" s="5"/>
      <c r="BP365" s="5"/>
      <c r="BQ365" s="5"/>
      <c r="BR365" s="5"/>
      <c r="BS365" s="5"/>
      <c r="BT365" s="5"/>
      <c r="BU365" s="5"/>
      <c r="BV365" s="5"/>
      <c r="BW365" s="5"/>
      <c r="BX365" s="5"/>
      <c r="BY365" s="5"/>
      <c r="BZ365" s="5"/>
      <c r="CA365" s="5"/>
      <c r="CB365" s="5"/>
      <c r="CC365" s="5"/>
      <c r="CD365" s="5"/>
      <c r="CE365" s="5"/>
      <c r="CF365" s="5"/>
      <c r="CG365" s="5"/>
      <c r="CH365" s="5"/>
      <c r="CI365" s="5"/>
      <c r="CJ365" s="5"/>
      <c r="CK365" s="5"/>
      <c r="CL365" s="5"/>
      <c r="CM365" s="5"/>
      <c r="CN365" s="5"/>
      <c r="CO365" s="5"/>
      <c r="CP365" s="5"/>
      <c r="CQ365" s="5"/>
      <c r="CR365" s="5"/>
      <c r="CS365" s="5"/>
      <c r="CT365" s="5"/>
      <c r="CU365" s="5"/>
      <c r="CV365" s="5"/>
      <c r="CW365" s="5"/>
      <c r="CX365" s="5"/>
      <c r="CY365" s="5"/>
      <c r="CZ365" s="5"/>
      <c r="DA365" s="5"/>
      <c r="DB365" s="5"/>
      <c r="DC365" s="5"/>
      <c r="DD365" s="5"/>
      <c r="DE365" s="5"/>
      <c r="DF365" s="5"/>
      <c r="DG365" s="5"/>
      <c r="DH365" s="5"/>
      <c r="DI365" s="5"/>
      <c r="DJ365" s="5"/>
      <c r="DK365" s="5"/>
      <c r="DL365" s="5"/>
      <c r="DM365" s="5"/>
      <c r="DN365" s="5"/>
      <c r="DO365" s="5"/>
      <c r="DP365" s="5"/>
      <c r="DQ365" s="5"/>
      <c r="DR365" s="5"/>
      <c r="DS365" s="5"/>
      <c r="DT365" s="5"/>
      <c r="DU365" s="5"/>
      <c r="DV365" s="5"/>
      <c r="DW365" s="5"/>
      <c r="DX365" s="5"/>
    </row>
    <row r="366" spans="1:128" s="6" customFormat="1" ht="15.75" x14ac:dyDescent="0.25">
      <c r="A366" s="30" t="s">
        <v>293</v>
      </c>
      <c r="B366" s="29" t="s">
        <v>294</v>
      </c>
      <c r="C366" s="33" t="s">
        <v>500</v>
      </c>
      <c r="D366" s="31"/>
      <c r="E366" s="32">
        <v>790.78</v>
      </c>
      <c r="F366" s="20">
        <f t="shared" si="17"/>
        <v>176676274.89375007</v>
      </c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  <c r="BM366" s="5"/>
      <c r="BN366" s="5"/>
      <c r="BO366" s="5"/>
      <c r="BP366" s="5"/>
      <c r="BQ366" s="5"/>
      <c r="BR366" s="5"/>
      <c r="BS366" s="5"/>
      <c r="BT366" s="5"/>
      <c r="BU366" s="5"/>
      <c r="BV366" s="5"/>
      <c r="BW366" s="5"/>
      <c r="BX366" s="5"/>
      <c r="BY366" s="5"/>
      <c r="BZ366" s="5"/>
      <c r="CA366" s="5"/>
      <c r="CB366" s="5"/>
      <c r="CC366" s="5"/>
      <c r="CD366" s="5"/>
      <c r="CE366" s="5"/>
      <c r="CF366" s="5"/>
      <c r="CG366" s="5"/>
      <c r="CH366" s="5"/>
      <c r="CI366" s="5"/>
      <c r="CJ366" s="5"/>
      <c r="CK366" s="5"/>
      <c r="CL366" s="5"/>
      <c r="CM366" s="5"/>
      <c r="CN366" s="5"/>
      <c r="CO366" s="5"/>
      <c r="CP366" s="5"/>
      <c r="CQ366" s="5"/>
      <c r="CR366" s="5"/>
      <c r="CS366" s="5"/>
      <c r="CT366" s="5"/>
      <c r="CU366" s="5"/>
      <c r="CV366" s="5"/>
      <c r="CW366" s="5"/>
      <c r="CX366" s="5"/>
      <c r="CY366" s="5"/>
      <c r="CZ366" s="5"/>
      <c r="DA366" s="5"/>
      <c r="DB366" s="5"/>
      <c r="DC366" s="5"/>
      <c r="DD366" s="5"/>
      <c r="DE366" s="5"/>
      <c r="DF366" s="5"/>
      <c r="DG366" s="5"/>
      <c r="DH366" s="5"/>
      <c r="DI366" s="5"/>
      <c r="DJ366" s="5"/>
      <c r="DK366" s="5"/>
      <c r="DL366" s="5"/>
      <c r="DM366" s="5"/>
      <c r="DN366" s="5"/>
      <c r="DO366" s="5"/>
      <c r="DP366" s="5"/>
      <c r="DQ366" s="5"/>
      <c r="DR366" s="5"/>
      <c r="DS366" s="5"/>
      <c r="DT366" s="5"/>
      <c r="DU366" s="5"/>
      <c r="DV366" s="5"/>
      <c r="DW366" s="5"/>
      <c r="DX366" s="5"/>
    </row>
    <row r="367" spans="1:128" s="6" customFormat="1" ht="15.75" x14ac:dyDescent="0.25">
      <c r="A367" s="30" t="s">
        <v>295</v>
      </c>
      <c r="B367" s="29"/>
      <c r="C367" s="33" t="s">
        <v>20</v>
      </c>
      <c r="D367" s="31">
        <v>88647</v>
      </c>
      <c r="E367" s="32"/>
      <c r="F367" s="20">
        <f t="shared" si="17"/>
        <v>176764921.89375007</v>
      </c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  <c r="BM367" s="5"/>
      <c r="BN367" s="5"/>
      <c r="BO367" s="5"/>
      <c r="BP367" s="5"/>
      <c r="BQ367" s="5"/>
      <c r="BR367" s="5"/>
      <c r="BS367" s="5"/>
      <c r="BT367" s="5"/>
      <c r="BU367" s="5"/>
      <c r="BV367" s="5"/>
      <c r="BW367" s="5"/>
      <c r="BX367" s="5"/>
      <c r="BY367" s="5"/>
      <c r="BZ367" s="5"/>
      <c r="CA367" s="5"/>
      <c r="CB367" s="5"/>
      <c r="CC367" s="5"/>
      <c r="CD367" s="5"/>
      <c r="CE367" s="5"/>
      <c r="CF367" s="5"/>
      <c r="CG367" s="5"/>
      <c r="CH367" s="5"/>
      <c r="CI367" s="5"/>
      <c r="CJ367" s="5"/>
      <c r="CK367" s="5"/>
      <c r="CL367" s="5"/>
      <c r="CM367" s="5"/>
      <c r="CN367" s="5"/>
      <c r="CO367" s="5"/>
      <c r="CP367" s="5"/>
      <c r="CQ367" s="5"/>
      <c r="CR367" s="5"/>
      <c r="CS367" s="5"/>
      <c r="CT367" s="5"/>
      <c r="CU367" s="5"/>
      <c r="CV367" s="5"/>
      <c r="CW367" s="5"/>
      <c r="CX367" s="5"/>
      <c r="CY367" s="5"/>
      <c r="CZ367" s="5"/>
      <c r="DA367" s="5"/>
      <c r="DB367" s="5"/>
      <c r="DC367" s="5"/>
      <c r="DD367" s="5"/>
      <c r="DE367" s="5"/>
      <c r="DF367" s="5"/>
      <c r="DG367" s="5"/>
      <c r="DH367" s="5"/>
      <c r="DI367" s="5"/>
      <c r="DJ367" s="5"/>
      <c r="DK367" s="5"/>
      <c r="DL367" s="5"/>
      <c r="DM367" s="5"/>
      <c r="DN367" s="5"/>
      <c r="DO367" s="5"/>
      <c r="DP367" s="5"/>
      <c r="DQ367" s="5"/>
      <c r="DR367" s="5"/>
      <c r="DS367" s="5"/>
      <c r="DT367" s="5"/>
      <c r="DU367" s="5"/>
      <c r="DV367" s="5"/>
      <c r="DW367" s="5"/>
      <c r="DX367" s="5"/>
    </row>
    <row r="368" spans="1:128" s="6" customFormat="1" ht="15.75" x14ac:dyDescent="0.25">
      <c r="A368" s="30" t="s">
        <v>295</v>
      </c>
      <c r="B368" s="29"/>
      <c r="C368" s="33" t="s">
        <v>21</v>
      </c>
      <c r="D368" s="31">
        <v>500</v>
      </c>
      <c r="E368" s="32">
        <f>+D368*0.025</f>
        <v>12.5</v>
      </c>
      <c r="F368" s="20">
        <f t="shared" si="17"/>
        <v>176765409.39375007</v>
      </c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  <c r="BM368" s="5"/>
      <c r="BN368" s="5"/>
      <c r="BO368" s="5"/>
      <c r="BP368" s="5"/>
      <c r="BQ368" s="5"/>
      <c r="BR368" s="5"/>
      <c r="BS368" s="5"/>
      <c r="BT368" s="5"/>
      <c r="BU368" s="5"/>
      <c r="BV368" s="5"/>
      <c r="BW368" s="5"/>
      <c r="BX368" s="5"/>
      <c r="BY368" s="5"/>
      <c r="BZ368" s="5"/>
      <c r="CA368" s="5"/>
      <c r="CB368" s="5"/>
      <c r="CC368" s="5"/>
      <c r="CD368" s="5"/>
      <c r="CE368" s="5"/>
      <c r="CF368" s="5"/>
      <c r="CG368" s="5"/>
      <c r="CH368" s="5"/>
      <c r="CI368" s="5"/>
      <c r="CJ368" s="5"/>
      <c r="CK368" s="5"/>
      <c r="CL368" s="5"/>
      <c r="CM368" s="5"/>
      <c r="CN368" s="5"/>
      <c r="CO368" s="5"/>
      <c r="CP368" s="5"/>
      <c r="CQ368" s="5"/>
      <c r="CR368" s="5"/>
      <c r="CS368" s="5"/>
      <c r="CT368" s="5"/>
      <c r="CU368" s="5"/>
      <c r="CV368" s="5"/>
      <c r="CW368" s="5"/>
      <c r="CX368" s="5"/>
      <c r="CY368" s="5"/>
      <c r="CZ368" s="5"/>
      <c r="DA368" s="5"/>
      <c r="DB368" s="5"/>
      <c r="DC368" s="5"/>
      <c r="DD368" s="5"/>
      <c r="DE368" s="5"/>
      <c r="DF368" s="5"/>
      <c r="DG368" s="5"/>
      <c r="DH368" s="5"/>
      <c r="DI368" s="5"/>
      <c r="DJ368" s="5"/>
      <c r="DK368" s="5"/>
      <c r="DL368" s="5"/>
      <c r="DM368" s="5"/>
      <c r="DN368" s="5"/>
      <c r="DO368" s="5"/>
      <c r="DP368" s="5"/>
      <c r="DQ368" s="5"/>
      <c r="DR368" s="5"/>
      <c r="DS368" s="5"/>
      <c r="DT368" s="5"/>
      <c r="DU368" s="5"/>
      <c r="DV368" s="5"/>
      <c r="DW368" s="5"/>
      <c r="DX368" s="5"/>
    </row>
    <row r="369" spans="1:128" s="6" customFormat="1" ht="15.75" x14ac:dyDescent="0.25">
      <c r="A369" s="30" t="s">
        <v>295</v>
      </c>
      <c r="B369" s="29"/>
      <c r="C369" s="33" t="s">
        <v>21</v>
      </c>
      <c r="D369" s="31">
        <v>6100</v>
      </c>
      <c r="E369" s="32">
        <f t="shared" ref="E369:E371" si="18">+D369*0.025</f>
        <v>152.5</v>
      </c>
      <c r="F369" s="20">
        <f t="shared" si="17"/>
        <v>176771356.89375007</v>
      </c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  <c r="BM369" s="5"/>
      <c r="BN369" s="5"/>
      <c r="BO369" s="5"/>
      <c r="BP369" s="5"/>
      <c r="BQ369" s="5"/>
      <c r="BR369" s="5"/>
      <c r="BS369" s="5"/>
      <c r="BT369" s="5"/>
      <c r="BU369" s="5"/>
      <c r="BV369" s="5"/>
      <c r="BW369" s="5"/>
      <c r="BX369" s="5"/>
      <c r="BY369" s="5"/>
      <c r="BZ369" s="5"/>
      <c r="CA369" s="5"/>
      <c r="CB369" s="5"/>
      <c r="CC369" s="5"/>
      <c r="CD369" s="5"/>
      <c r="CE369" s="5"/>
      <c r="CF369" s="5"/>
      <c r="CG369" s="5"/>
      <c r="CH369" s="5"/>
      <c r="CI369" s="5"/>
      <c r="CJ369" s="5"/>
      <c r="CK369" s="5"/>
      <c r="CL369" s="5"/>
      <c r="CM369" s="5"/>
      <c r="CN369" s="5"/>
      <c r="CO369" s="5"/>
      <c r="CP369" s="5"/>
      <c r="CQ369" s="5"/>
      <c r="CR369" s="5"/>
      <c r="CS369" s="5"/>
      <c r="CT369" s="5"/>
      <c r="CU369" s="5"/>
      <c r="CV369" s="5"/>
      <c r="CW369" s="5"/>
      <c r="CX369" s="5"/>
      <c r="CY369" s="5"/>
      <c r="CZ369" s="5"/>
      <c r="DA369" s="5"/>
      <c r="DB369" s="5"/>
      <c r="DC369" s="5"/>
      <c r="DD369" s="5"/>
      <c r="DE369" s="5"/>
      <c r="DF369" s="5"/>
      <c r="DG369" s="5"/>
      <c r="DH369" s="5"/>
      <c r="DI369" s="5"/>
      <c r="DJ369" s="5"/>
      <c r="DK369" s="5"/>
      <c r="DL369" s="5"/>
      <c r="DM369" s="5"/>
      <c r="DN369" s="5"/>
      <c r="DO369" s="5"/>
      <c r="DP369" s="5"/>
      <c r="DQ369" s="5"/>
      <c r="DR369" s="5"/>
      <c r="DS369" s="5"/>
      <c r="DT369" s="5"/>
      <c r="DU369" s="5"/>
      <c r="DV369" s="5"/>
      <c r="DW369" s="5"/>
      <c r="DX369" s="5"/>
    </row>
    <row r="370" spans="1:128" s="6" customFormat="1" ht="15.75" x14ac:dyDescent="0.25">
      <c r="A370" s="30" t="s">
        <v>295</v>
      </c>
      <c r="B370" s="29"/>
      <c r="C370" s="33" t="s">
        <v>21</v>
      </c>
      <c r="D370" s="31">
        <v>3611.46</v>
      </c>
      <c r="E370" s="32">
        <f t="shared" si="18"/>
        <v>90.286500000000004</v>
      </c>
      <c r="F370" s="20">
        <f t="shared" si="17"/>
        <v>176774878.06725007</v>
      </c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  <c r="BM370" s="5"/>
      <c r="BN370" s="5"/>
      <c r="BO370" s="5"/>
      <c r="BP370" s="5"/>
      <c r="BQ370" s="5"/>
      <c r="BR370" s="5"/>
      <c r="BS370" s="5"/>
      <c r="BT370" s="5"/>
      <c r="BU370" s="5"/>
      <c r="BV370" s="5"/>
      <c r="BW370" s="5"/>
      <c r="BX370" s="5"/>
      <c r="BY370" s="5"/>
      <c r="BZ370" s="5"/>
      <c r="CA370" s="5"/>
      <c r="CB370" s="5"/>
      <c r="CC370" s="5"/>
      <c r="CD370" s="5"/>
      <c r="CE370" s="5"/>
      <c r="CF370" s="5"/>
      <c r="CG370" s="5"/>
      <c r="CH370" s="5"/>
      <c r="CI370" s="5"/>
      <c r="CJ370" s="5"/>
      <c r="CK370" s="5"/>
      <c r="CL370" s="5"/>
      <c r="CM370" s="5"/>
      <c r="CN370" s="5"/>
      <c r="CO370" s="5"/>
      <c r="CP370" s="5"/>
      <c r="CQ370" s="5"/>
      <c r="CR370" s="5"/>
      <c r="CS370" s="5"/>
      <c r="CT370" s="5"/>
      <c r="CU370" s="5"/>
      <c r="CV370" s="5"/>
      <c r="CW370" s="5"/>
      <c r="CX370" s="5"/>
      <c r="CY370" s="5"/>
      <c r="CZ370" s="5"/>
      <c r="DA370" s="5"/>
      <c r="DB370" s="5"/>
      <c r="DC370" s="5"/>
      <c r="DD370" s="5"/>
      <c r="DE370" s="5"/>
      <c r="DF370" s="5"/>
      <c r="DG370" s="5"/>
      <c r="DH370" s="5"/>
      <c r="DI370" s="5"/>
      <c r="DJ370" s="5"/>
      <c r="DK370" s="5"/>
      <c r="DL370" s="5"/>
      <c r="DM370" s="5"/>
      <c r="DN370" s="5"/>
      <c r="DO370" s="5"/>
      <c r="DP370" s="5"/>
      <c r="DQ370" s="5"/>
      <c r="DR370" s="5"/>
      <c r="DS370" s="5"/>
      <c r="DT370" s="5"/>
      <c r="DU370" s="5"/>
      <c r="DV370" s="5"/>
      <c r="DW370" s="5"/>
      <c r="DX370" s="5"/>
    </row>
    <row r="371" spans="1:128" s="6" customFormat="1" ht="15.75" x14ac:dyDescent="0.25">
      <c r="A371" s="30" t="s">
        <v>295</v>
      </c>
      <c r="B371" s="29"/>
      <c r="C371" s="33" t="s">
        <v>21</v>
      </c>
      <c r="D371" s="31">
        <v>110.75</v>
      </c>
      <c r="E371" s="32">
        <f t="shared" si="18"/>
        <v>2.7687500000000003</v>
      </c>
      <c r="F371" s="20">
        <f t="shared" si="17"/>
        <v>176774986.04850006</v>
      </c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  <c r="BM371" s="5"/>
      <c r="BN371" s="5"/>
      <c r="BO371" s="5"/>
      <c r="BP371" s="5"/>
      <c r="BQ371" s="5"/>
      <c r="BR371" s="5"/>
      <c r="BS371" s="5"/>
      <c r="BT371" s="5"/>
      <c r="BU371" s="5"/>
      <c r="BV371" s="5"/>
      <c r="BW371" s="5"/>
      <c r="BX371" s="5"/>
      <c r="BY371" s="5"/>
      <c r="BZ371" s="5"/>
      <c r="CA371" s="5"/>
      <c r="CB371" s="5"/>
      <c r="CC371" s="5"/>
      <c r="CD371" s="5"/>
      <c r="CE371" s="5"/>
      <c r="CF371" s="5"/>
      <c r="CG371" s="5"/>
      <c r="CH371" s="5"/>
      <c r="CI371" s="5"/>
      <c r="CJ371" s="5"/>
      <c r="CK371" s="5"/>
      <c r="CL371" s="5"/>
      <c r="CM371" s="5"/>
      <c r="CN371" s="5"/>
      <c r="CO371" s="5"/>
      <c r="CP371" s="5"/>
      <c r="CQ371" s="5"/>
      <c r="CR371" s="5"/>
      <c r="CS371" s="5"/>
      <c r="CT371" s="5"/>
      <c r="CU371" s="5"/>
      <c r="CV371" s="5"/>
      <c r="CW371" s="5"/>
      <c r="CX371" s="5"/>
      <c r="CY371" s="5"/>
      <c r="CZ371" s="5"/>
      <c r="DA371" s="5"/>
      <c r="DB371" s="5"/>
      <c r="DC371" s="5"/>
      <c r="DD371" s="5"/>
      <c r="DE371" s="5"/>
      <c r="DF371" s="5"/>
      <c r="DG371" s="5"/>
      <c r="DH371" s="5"/>
      <c r="DI371" s="5"/>
      <c r="DJ371" s="5"/>
      <c r="DK371" s="5"/>
      <c r="DL371" s="5"/>
      <c r="DM371" s="5"/>
      <c r="DN371" s="5"/>
      <c r="DO371" s="5"/>
      <c r="DP371" s="5"/>
      <c r="DQ371" s="5"/>
      <c r="DR371" s="5"/>
      <c r="DS371" s="5"/>
      <c r="DT371" s="5"/>
      <c r="DU371" s="5"/>
      <c r="DV371" s="5"/>
      <c r="DW371" s="5"/>
      <c r="DX371" s="5"/>
    </row>
    <row r="372" spans="1:128" s="6" customFormat="1" ht="15.75" x14ac:dyDescent="0.25">
      <c r="A372" s="30" t="s">
        <v>295</v>
      </c>
      <c r="B372" s="29"/>
      <c r="C372" s="33" t="s">
        <v>501</v>
      </c>
      <c r="D372" s="36">
        <v>50000</v>
      </c>
      <c r="E372" s="31"/>
      <c r="F372" s="20">
        <f t="shared" si="17"/>
        <v>176824986.04850006</v>
      </c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  <c r="BM372" s="5"/>
      <c r="BN372" s="5"/>
      <c r="BO372" s="5"/>
      <c r="BP372" s="5"/>
      <c r="BQ372" s="5"/>
      <c r="BR372" s="5"/>
      <c r="BS372" s="5"/>
      <c r="BT372" s="5"/>
      <c r="BU372" s="5"/>
      <c r="BV372" s="5"/>
      <c r="BW372" s="5"/>
      <c r="BX372" s="5"/>
      <c r="BY372" s="5"/>
      <c r="BZ372" s="5"/>
      <c r="CA372" s="5"/>
      <c r="CB372" s="5"/>
      <c r="CC372" s="5"/>
      <c r="CD372" s="5"/>
      <c r="CE372" s="5"/>
      <c r="CF372" s="5"/>
      <c r="CG372" s="5"/>
      <c r="CH372" s="5"/>
      <c r="CI372" s="5"/>
      <c r="CJ372" s="5"/>
      <c r="CK372" s="5"/>
      <c r="CL372" s="5"/>
      <c r="CM372" s="5"/>
      <c r="CN372" s="5"/>
      <c r="CO372" s="5"/>
      <c r="CP372" s="5"/>
      <c r="CQ372" s="5"/>
      <c r="CR372" s="5"/>
      <c r="CS372" s="5"/>
      <c r="CT372" s="5"/>
      <c r="CU372" s="5"/>
      <c r="CV372" s="5"/>
      <c r="CW372" s="5"/>
      <c r="CX372" s="5"/>
      <c r="CY372" s="5"/>
      <c r="CZ372" s="5"/>
      <c r="DA372" s="5"/>
      <c r="DB372" s="5"/>
      <c r="DC372" s="5"/>
      <c r="DD372" s="5"/>
      <c r="DE372" s="5"/>
      <c r="DF372" s="5"/>
      <c r="DG372" s="5"/>
      <c r="DH372" s="5"/>
      <c r="DI372" s="5"/>
      <c r="DJ372" s="5"/>
      <c r="DK372" s="5"/>
      <c r="DL372" s="5"/>
      <c r="DM372" s="5"/>
      <c r="DN372" s="5"/>
      <c r="DO372" s="5"/>
      <c r="DP372" s="5"/>
      <c r="DQ372" s="5"/>
      <c r="DR372" s="5"/>
      <c r="DS372" s="5"/>
      <c r="DT372" s="5"/>
      <c r="DU372" s="5"/>
      <c r="DV372" s="5"/>
      <c r="DW372" s="5"/>
      <c r="DX372" s="5"/>
    </row>
    <row r="373" spans="1:128" s="6" customFormat="1" ht="15.75" x14ac:dyDescent="0.25">
      <c r="A373" s="30" t="s">
        <v>295</v>
      </c>
      <c r="B373" s="29"/>
      <c r="C373" s="33" t="s">
        <v>501</v>
      </c>
      <c r="D373" s="36">
        <v>212200.7</v>
      </c>
      <c r="E373" s="32"/>
      <c r="F373" s="20">
        <f t="shared" si="17"/>
        <v>177037186.74850005</v>
      </c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  <c r="BM373" s="5"/>
      <c r="BN373" s="5"/>
      <c r="BO373" s="5"/>
      <c r="BP373" s="5"/>
      <c r="BQ373" s="5"/>
      <c r="BR373" s="5"/>
      <c r="BS373" s="5"/>
      <c r="BT373" s="5"/>
      <c r="BU373" s="5"/>
      <c r="BV373" s="5"/>
      <c r="BW373" s="5"/>
      <c r="BX373" s="5"/>
      <c r="BY373" s="5"/>
      <c r="BZ373" s="5"/>
      <c r="CA373" s="5"/>
      <c r="CB373" s="5"/>
      <c r="CC373" s="5"/>
      <c r="CD373" s="5"/>
      <c r="CE373" s="5"/>
      <c r="CF373" s="5"/>
      <c r="CG373" s="5"/>
      <c r="CH373" s="5"/>
      <c r="CI373" s="5"/>
      <c r="CJ373" s="5"/>
      <c r="CK373" s="5"/>
      <c r="CL373" s="5"/>
      <c r="CM373" s="5"/>
      <c r="CN373" s="5"/>
      <c r="CO373" s="5"/>
      <c r="CP373" s="5"/>
      <c r="CQ373" s="5"/>
      <c r="CR373" s="5"/>
      <c r="CS373" s="5"/>
      <c r="CT373" s="5"/>
      <c r="CU373" s="5"/>
      <c r="CV373" s="5"/>
      <c r="CW373" s="5"/>
      <c r="CX373" s="5"/>
      <c r="CY373" s="5"/>
      <c r="CZ373" s="5"/>
      <c r="DA373" s="5"/>
      <c r="DB373" s="5"/>
      <c r="DC373" s="5"/>
      <c r="DD373" s="5"/>
      <c r="DE373" s="5"/>
      <c r="DF373" s="5"/>
      <c r="DG373" s="5"/>
      <c r="DH373" s="5"/>
      <c r="DI373" s="5"/>
      <c r="DJ373" s="5"/>
      <c r="DK373" s="5"/>
      <c r="DL373" s="5"/>
      <c r="DM373" s="5"/>
      <c r="DN373" s="5"/>
      <c r="DO373" s="5"/>
      <c r="DP373" s="5"/>
      <c r="DQ373" s="5"/>
      <c r="DR373" s="5"/>
      <c r="DS373" s="5"/>
      <c r="DT373" s="5"/>
      <c r="DU373" s="5"/>
      <c r="DV373" s="5"/>
      <c r="DW373" s="5"/>
      <c r="DX373" s="5"/>
    </row>
    <row r="374" spans="1:128" s="6" customFormat="1" ht="15.75" x14ac:dyDescent="0.25">
      <c r="A374" s="30" t="s">
        <v>295</v>
      </c>
      <c r="B374" s="29"/>
      <c r="C374" s="33" t="s">
        <v>501</v>
      </c>
      <c r="D374" s="31">
        <v>5546.64</v>
      </c>
      <c r="E374" s="32"/>
      <c r="F374" s="20">
        <f t="shared" si="17"/>
        <v>177042733.38850003</v>
      </c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  <c r="BM374" s="5"/>
      <c r="BN374" s="5"/>
      <c r="BO374" s="5"/>
      <c r="BP374" s="5"/>
      <c r="BQ374" s="5"/>
      <c r="BR374" s="5"/>
      <c r="BS374" s="5"/>
      <c r="BT374" s="5"/>
      <c r="BU374" s="5"/>
      <c r="BV374" s="5"/>
      <c r="BW374" s="5"/>
      <c r="BX374" s="5"/>
      <c r="BY374" s="5"/>
      <c r="BZ374" s="5"/>
      <c r="CA374" s="5"/>
      <c r="CB374" s="5"/>
      <c r="CC374" s="5"/>
      <c r="CD374" s="5"/>
      <c r="CE374" s="5"/>
      <c r="CF374" s="5"/>
      <c r="CG374" s="5"/>
      <c r="CH374" s="5"/>
      <c r="CI374" s="5"/>
      <c r="CJ374" s="5"/>
      <c r="CK374" s="5"/>
      <c r="CL374" s="5"/>
      <c r="CM374" s="5"/>
      <c r="CN374" s="5"/>
      <c r="CO374" s="5"/>
      <c r="CP374" s="5"/>
      <c r="CQ374" s="5"/>
      <c r="CR374" s="5"/>
      <c r="CS374" s="5"/>
      <c r="CT374" s="5"/>
      <c r="CU374" s="5"/>
      <c r="CV374" s="5"/>
      <c r="CW374" s="5"/>
      <c r="CX374" s="5"/>
      <c r="CY374" s="5"/>
      <c r="CZ374" s="5"/>
      <c r="DA374" s="5"/>
      <c r="DB374" s="5"/>
      <c r="DC374" s="5"/>
      <c r="DD374" s="5"/>
      <c r="DE374" s="5"/>
      <c r="DF374" s="5"/>
      <c r="DG374" s="5"/>
      <c r="DH374" s="5"/>
      <c r="DI374" s="5"/>
      <c r="DJ374" s="5"/>
      <c r="DK374" s="5"/>
      <c r="DL374" s="5"/>
      <c r="DM374" s="5"/>
      <c r="DN374" s="5"/>
      <c r="DO374" s="5"/>
      <c r="DP374" s="5"/>
      <c r="DQ374" s="5"/>
      <c r="DR374" s="5"/>
      <c r="DS374" s="5"/>
      <c r="DT374" s="5"/>
      <c r="DU374" s="5"/>
      <c r="DV374" s="5"/>
      <c r="DW374" s="5"/>
      <c r="DX374" s="5"/>
    </row>
    <row r="375" spans="1:128" s="6" customFormat="1" ht="15.75" x14ac:dyDescent="0.25">
      <c r="A375" s="30" t="s">
        <v>295</v>
      </c>
      <c r="B375" s="29"/>
      <c r="C375" s="33" t="s">
        <v>501</v>
      </c>
      <c r="D375" s="31">
        <v>2259035.73</v>
      </c>
      <c r="E375" s="32"/>
      <c r="F375" s="27">
        <f t="shared" si="17"/>
        <v>179301769.11850002</v>
      </c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  <c r="BM375" s="5"/>
      <c r="BN375" s="5"/>
      <c r="BO375" s="5"/>
      <c r="BP375" s="5"/>
      <c r="BQ375" s="5"/>
      <c r="BR375" s="5"/>
      <c r="BS375" s="5"/>
      <c r="BT375" s="5"/>
      <c r="BU375" s="5"/>
      <c r="BV375" s="5"/>
      <c r="BW375" s="5"/>
      <c r="BX375" s="5"/>
      <c r="BY375" s="5"/>
      <c r="BZ375" s="5"/>
      <c r="CA375" s="5"/>
      <c r="CB375" s="5"/>
      <c r="CC375" s="5"/>
      <c r="CD375" s="5"/>
      <c r="CE375" s="5"/>
      <c r="CF375" s="5"/>
      <c r="CG375" s="5"/>
      <c r="CH375" s="5"/>
      <c r="CI375" s="5"/>
      <c r="CJ375" s="5"/>
      <c r="CK375" s="5"/>
      <c r="CL375" s="5"/>
      <c r="CM375" s="5"/>
      <c r="CN375" s="5"/>
      <c r="CO375" s="5"/>
      <c r="CP375" s="5"/>
      <c r="CQ375" s="5"/>
      <c r="CR375" s="5"/>
      <c r="CS375" s="5"/>
      <c r="CT375" s="5"/>
      <c r="CU375" s="5"/>
      <c r="CV375" s="5"/>
      <c r="CW375" s="5"/>
      <c r="CX375" s="5"/>
      <c r="CY375" s="5"/>
      <c r="CZ375" s="5"/>
      <c r="DA375" s="5"/>
      <c r="DB375" s="5"/>
      <c r="DC375" s="5"/>
      <c r="DD375" s="5"/>
      <c r="DE375" s="5"/>
      <c r="DF375" s="5"/>
      <c r="DG375" s="5"/>
      <c r="DH375" s="5"/>
      <c r="DI375" s="5"/>
      <c r="DJ375" s="5"/>
      <c r="DK375" s="5"/>
      <c r="DL375" s="5"/>
      <c r="DM375" s="5"/>
      <c r="DN375" s="5"/>
      <c r="DO375" s="5"/>
      <c r="DP375" s="5"/>
      <c r="DQ375" s="5"/>
      <c r="DR375" s="5"/>
      <c r="DS375" s="5"/>
      <c r="DT375" s="5"/>
      <c r="DU375" s="5"/>
      <c r="DV375" s="5"/>
      <c r="DW375" s="5"/>
      <c r="DX375" s="5"/>
    </row>
    <row r="376" spans="1:128" s="6" customFormat="1" thickBot="1" x14ac:dyDescent="0.3">
      <c r="A376" s="3"/>
      <c r="B376" s="1"/>
      <c r="C376" s="2"/>
      <c r="D376" s="28">
        <f>SUM(D12:D375)</f>
        <v>75129633.880000025</v>
      </c>
      <c r="E376" s="28">
        <f>SUM(E12:E375)</f>
        <v>86890928.913250059</v>
      </c>
      <c r="F376" s="14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  <c r="BM376" s="5"/>
      <c r="BN376" s="5"/>
      <c r="BO376" s="5"/>
      <c r="BP376" s="5"/>
      <c r="BQ376" s="5"/>
      <c r="BR376" s="5"/>
      <c r="BS376" s="5"/>
      <c r="BT376" s="5"/>
      <c r="BU376" s="5"/>
      <c r="BV376" s="5"/>
      <c r="BW376" s="5"/>
      <c r="BX376" s="5"/>
      <c r="BY376" s="5"/>
      <c r="BZ376" s="5"/>
      <c r="CA376" s="5"/>
      <c r="CB376" s="5"/>
      <c r="CC376" s="5"/>
      <c r="CD376" s="5"/>
      <c r="CE376" s="5"/>
      <c r="CF376" s="5"/>
      <c r="CG376" s="5"/>
      <c r="CH376" s="5"/>
      <c r="CI376" s="5"/>
      <c r="CJ376" s="5"/>
      <c r="CK376" s="5"/>
      <c r="CL376" s="5"/>
      <c r="CM376" s="5"/>
      <c r="CN376" s="5"/>
      <c r="CO376" s="5"/>
      <c r="CP376" s="5"/>
      <c r="CQ376" s="5"/>
      <c r="CR376" s="5"/>
      <c r="CS376" s="5"/>
      <c r="CT376" s="5"/>
      <c r="CU376" s="5"/>
      <c r="CV376" s="5"/>
      <c r="CW376" s="5"/>
      <c r="CX376" s="5"/>
      <c r="CY376" s="5"/>
      <c r="CZ376" s="5"/>
      <c r="DA376" s="5"/>
      <c r="DB376" s="5"/>
      <c r="DC376" s="5"/>
      <c r="DD376" s="5"/>
      <c r="DE376" s="5"/>
      <c r="DF376" s="5"/>
      <c r="DG376" s="5"/>
      <c r="DH376" s="5"/>
      <c r="DI376" s="5"/>
      <c r="DJ376" s="5"/>
      <c r="DK376" s="5"/>
      <c r="DL376" s="5"/>
      <c r="DM376" s="5"/>
      <c r="DN376" s="5"/>
      <c r="DO376" s="5"/>
      <c r="DP376" s="5"/>
      <c r="DQ376" s="5"/>
      <c r="DR376" s="5"/>
      <c r="DS376" s="5"/>
      <c r="DT376" s="5"/>
      <c r="DU376" s="5"/>
      <c r="DV376" s="5"/>
      <c r="DW376" s="5"/>
      <c r="DX376" s="5"/>
    </row>
    <row r="377" spans="1:128" s="6" customFormat="1" thickTop="1" x14ac:dyDescent="0.25">
      <c r="A377" s="3"/>
      <c r="B377" s="1"/>
      <c r="C377" s="2"/>
      <c r="D377" s="7"/>
      <c r="E377" s="7"/>
      <c r="F377" s="14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  <c r="BM377" s="5"/>
      <c r="BN377" s="5"/>
      <c r="BO377" s="5"/>
      <c r="BP377" s="5"/>
      <c r="BQ377" s="5"/>
      <c r="BR377" s="5"/>
      <c r="BS377" s="5"/>
      <c r="BT377" s="5"/>
      <c r="BU377" s="5"/>
      <c r="BV377" s="5"/>
      <c r="BW377" s="5"/>
      <c r="BX377" s="5"/>
      <c r="BY377" s="5"/>
      <c r="BZ377" s="5"/>
      <c r="CA377" s="5"/>
      <c r="CB377" s="5"/>
      <c r="CC377" s="5"/>
      <c r="CD377" s="5"/>
      <c r="CE377" s="5"/>
      <c r="CF377" s="5"/>
      <c r="CG377" s="5"/>
      <c r="CH377" s="5"/>
      <c r="CI377" s="5"/>
      <c r="CJ377" s="5"/>
      <c r="CK377" s="5"/>
      <c r="CL377" s="5"/>
      <c r="CM377" s="5"/>
      <c r="CN377" s="5"/>
      <c r="CO377" s="5"/>
      <c r="CP377" s="5"/>
      <c r="CQ377" s="5"/>
      <c r="CR377" s="5"/>
      <c r="CS377" s="5"/>
      <c r="CT377" s="5"/>
      <c r="CU377" s="5"/>
      <c r="CV377" s="5"/>
      <c r="CW377" s="5"/>
      <c r="CX377" s="5"/>
      <c r="CY377" s="5"/>
      <c r="CZ377" s="5"/>
      <c r="DA377" s="5"/>
      <c r="DB377" s="5"/>
      <c r="DC377" s="5"/>
      <c r="DD377" s="5"/>
      <c r="DE377" s="5"/>
      <c r="DF377" s="5"/>
      <c r="DG377" s="5"/>
      <c r="DH377" s="5"/>
      <c r="DI377" s="5"/>
      <c r="DJ377" s="5"/>
      <c r="DK377" s="5"/>
      <c r="DL377" s="5"/>
      <c r="DM377" s="5"/>
      <c r="DN377" s="5"/>
      <c r="DO377" s="5"/>
      <c r="DP377" s="5"/>
      <c r="DQ377" s="5"/>
      <c r="DR377" s="5"/>
      <c r="DS377" s="5"/>
      <c r="DT377" s="5"/>
      <c r="DU377" s="5"/>
      <c r="DV377" s="5"/>
      <c r="DW377" s="5"/>
      <c r="DX377" s="5"/>
    </row>
    <row r="378" spans="1:128" s="6" customFormat="1" ht="15.75" x14ac:dyDescent="0.25">
      <c r="A378" s="3"/>
      <c r="B378" s="1"/>
      <c r="C378" s="2"/>
      <c r="D378" s="7"/>
      <c r="E378" s="7"/>
      <c r="F378" s="14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  <c r="BM378" s="5"/>
      <c r="BN378" s="5"/>
      <c r="BO378" s="5"/>
      <c r="BP378" s="5"/>
      <c r="BQ378" s="5"/>
      <c r="BR378" s="5"/>
      <c r="BS378" s="5"/>
      <c r="BT378" s="5"/>
      <c r="BU378" s="5"/>
      <c r="BV378" s="5"/>
      <c r="BW378" s="5"/>
      <c r="BX378" s="5"/>
      <c r="BY378" s="5"/>
      <c r="BZ378" s="5"/>
      <c r="CA378" s="5"/>
      <c r="CB378" s="5"/>
      <c r="CC378" s="5"/>
      <c r="CD378" s="5"/>
      <c r="CE378" s="5"/>
      <c r="CF378" s="5"/>
      <c r="CG378" s="5"/>
      <c r="CH378" s="5"/>
      <c r="CI378" s="5"/>
      <c r="CJ378" s="5"/>
      <c r="CK378" s="5"/>
      <c r="CL378" s="5"/>
      <c r="CM378" s="5"/>
      <c r="CN378" s="5"/>
      <c r="CO378" s="5"/>
      <c r="CP378" s="5"/>
      <c r="CQ378" s="5"/>
      <c r="CR378" s="5"/>
      <c r="CS378" s="5"/>
      <c r="CT378" s="5"/>
      <c r="CU378" s="5"/>
      <c r="CV378" s="5"/>
      <c r="CW378" s="5"/>
      <c r="CX378" s="5"/>
      <c r="CY378" s="5"/>
      <c r="CZ378" s="5"/>
      <c r="DA378" s="5"/>
      <c r="DB378" s="5"/>
      <c r="DC378" s="5"/>
      <c r="DD378" s="5"/>
      <c r="DE378" s="5"/>
      <c r="DF378" s="5"/>
      <c r="DG378" s="5"/>
      <c r="DH378" s="5"/>
      <c r="DI378" s="5"/>
      <c r="DJ378" s="5"/>
      <c r="DK378" s="5"/>
      <c r="DL378" s="5"/>
      <c r="DM378" s="5"/>
      <c r="DN378" s="5"/>
      <c r="DO378" s="5"/>
      <c r="DP378" s="5"/>
      <c r="DQ378" s="5"/>
      <c r="DR378" s="5"/>
      <c r="DS378" s="5"/>
      <c r="DT378" s="5"/>
      <c r="DU378" s="5"/>
      <c r="DV378" s="5"/>
      <c r="DW378" s="5"/>
      <c r="DX378" s="5"/>
    </row>
    <row r="379" spans="1:128" s="6" customFormat="1" ht="15.75" x14ac:dyDescent="0.25">
      <c r="A379" s="38" t="s">
        <v>13</v>
      </c>
      <c r="B379" s="38"/>
      <c r="C379" s="38"/>
      <c r="D379" s="38"/>
      <c r="E379" s="38"/>
      <c r="F379" s="38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  <c r="BM379" s="5"/>
      <c r="BN379" s="5"/>
      <c r="BO379" s="5"/>
      <c r="BP379" s="5"/>
      <c r="BQ379" s="5"/>
      <c r="BR379" s="5"/>
      <c r="BS379" s="5"/>
      <c r="BT379" s="5"/>
      <c r="BU379" s="5"/>
      <c r="BV379" s="5"/>
      <c r="BW379" s="5"/>
      <c r="BX379" s="5"/>
      <c r="BY379" s="5"/>
      <c r="BZ379" s="5"/>
      <c r="CA379" s="5"/>
      <c r="CB379" s="5"/>
      <c r="CC379" s="5"/>
      <c r="CD379" s="5"/>
      <c r="CE379" s="5"/>
      <c r="CF379" s="5"/>
      <c r="CG379" s="5"/>
      <c r="CH379" s="5"/>
      <c r="CI379" s="5"/>
      <c r="CJ379" s="5"/>
      <c r="CK379" s="5"/>
      <c r="CL379" s="5"/>
      <c r="CM379" s="5"/>
      <c r="CN379" s="5"/>
      <c r="CO379" s="5"/>
      <c r="CP379" s="5"/>
      <c r="CQ379" s="5"/>
      <c r="CR379" s="5"/>
      <c r="CS379" s="5"/>
      <c r="CT379" s="5"/>
      <c r="CU379" s="5"/>
      <c r="CV379" s="5"/>
      <c r="CW379" s="5"/>
      <c r="CX379" s="5"/>
      <c r="CY379" s="5"/>
      <c r="CZ379" s="5"/>
      <c r="DA379" s="5"/>
      <c r="DB379" s="5"/>
      <c r="DC379" s="5"/>
      <c r="DD379" s="5"/>
      <c r="DE379" s="5"/>
      <c r="DF379" s="5"/>
      <c r="DG379" s="5"/>
      <c r="DH379" s="5"/>
      <c r="DI379" s="5"/>
      <c r="DJ379" s="5"/>
      <c r="DK379" s="5"/>
      <c r="DL379" s="5"/>
      <c r="DM379" s="5"/>
      <c r="DN379" s="5"/>
      <c r="DO379" s="5"/>
      <c r="DP379" s="5"/>
      <c r="DQ379" s="5"/>
      <c r="DR379" s="5"/>
      <c r="DS379" s="5"/>
      <c r="DT379" s="5"/>
      <c r="DU379" s="5"/>
      <c r="DV379" s="5"/>
      <c r="DW379" s="5"/>
      <c r="DX379" s="5"/>
    </row>
    <row r="380" spans="1:128" s="6" customFormat="1" ht="15.75" x14ac:dyDescent="0.25">
      <c r="A380" s="37" t="s">
        <v>14</v>
      </c>
      <c r="B380" s="37"/>
      <c r="C380" s="37"/>
      <c r="D380" s="37"/>
      <c r="E380" s="37"/>
      <c r="F380" s="37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  <c r="BM380" s="5"/>
      <c r="BN380" s="5"/>
      <c r="BO380" s="5"/>
      <c r="BP380" s="5"/>
      <c r="BQ380" s="5"/>
      <c r="BR380" s="5"/>
      <c r="BS380" s="5"/>
      <c r="BT380" s="5"/>
      <c r="BU380" s="5"/>
      <c r="BV380" s="5"/>
      <c r="BW380" s="5"/>
      <c r="BX380" s="5"/>
      <c r="BY380" s="5"/>
      <c r="BZ380" s="5"/>
      <c r="CA380" s="5"/>
      <c r="CB380" s="5"/>
      <c r="CC380" s="5"/>
      <c r="CD380" s="5"/>
      <c r="CE380" s="5"/>
      <c r="CF380" s="5"/>
      <c r="CG380" s="5"/>
      <c r="CH380" s="5"/>
      <c r="CI380" s="5"/>
      <c r="CJ380" s="5"/>
      <c r="CK380" s="5"/>
      <c r="CL380" s="5"/>
      <c r="CM380" s="5"/>
      <c r="CN380" s="5"/>
      <c r="CO380" s="5"/>
      <c r="CP380" s="5"/>
      <c r="CQ380" s="5"/>
      <c r="CR380" s="5"/>
      <c r="CS380" s="5"/>
      <c r="CT380" s="5"/>
      <c r="CU380" s="5"/>
      <c r="CV380" s="5"/>
      <c r="CW380" s="5"/>
      <c r="CX380" s="5"/>
      <c r="CY380" s="5"/>
      <c r="CZ380" s="5"/>
      <c r="DA380" s="5"/>
      <c r="DB380" s="5"/>
      <c r="DC380" s="5"/>
      <c r="DD380" s="5"/>
      <c r="DE380" s="5"/>
      <c r="DF380" s="5"/>
      <c r="DG380" s="5"/>
      <c r="DH380" s="5"/>
      <c r="DI380" s="5"/>
      <c r="DJ380" s="5"/>
      <c r="DK380" s="5"/>
      <c r="DL380" s="5"/>
      <c r="DM380" s="5"/>
      <c r="DN380" s="5"/>
      <c r="DO380" s="5"/>
      <c r="DP380" s="5"/>
      <c r="DQ380" s="5"/>
      <c r="DR380" s="5"/>
      <c r="DS380" s="5"/>
      <c r="DT380" s="5"/>
      <c r="DU380" s="5"/>
      <c r="DV380" s="5"/>
      <c r="DW380" s="5"/>
      <c r="DX380" s="5"/>
    </row>
    <row r="381" spans="1:128" s="6" customFormat="1" ht="15.75" x14ac:dyDescent="0.25">
      <c r="A381" s="16"/>
      <c r="B381" s="16"/>
      <c r="C381" s="16"/>
      <c r="D381" s="16"/>
      <c r="E381" s="16"/>
      <c r="F381" s="16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  <c r="BM381" s="5"/>
      <c r="BN381" s="5"/>
      <c r="BO381" s="5"/>
      <c r="BP381" s="5"/>
      <c r="BQ381" s="5"/>
      <c r="BR381" s="5"/>
      <c r="BS381" s="5"/>
      <c r="BT381" s="5"/>
      <c r="BU381" s="5"/>
      <c r="BV381" s="5"/>
      <c r="BW381" s="5"/>
      <c r="BX381" s="5"/>
      <c r="BY381" s="5"/>
      <c r="BZ381" s="5"/>
      <c r="CA381" s="5"/>
      <c r="CB381" s="5"/>
      <c r="CC381" s="5"/>
      <c r="CD381" s="5"/>
      <c r="CE381" s="5"/>
      <c r="CF381" s="5"/>
      <c r="CG381" s="5"/>
      <c r="CH381" s="5"/>
      <c r="CI381" s="5"/>
      <c r="CJ381" s="5"/>
      <c r="CK381" s="5"/>
      <c r="CL381" s="5"/>
      <c r="CM381" s="5"/>
      <c r="CN381" s="5"/>
      <c r="CO381" s="5"/>
      <c r="CP381" s="5"/>
      <c r="CQ381" s="5"/>
      <c r="CR381" s="5"/>
      <c r="CS381" s="5"/>
      <c r="CT381" s="5"/>
      <c r="CU381" s="5"/>
      <c r="CV381" s="5"/>
      <c r="CW381" s="5"/>
      <c r="CX381" s="5"/>
      <c r="CY381" s="5"/>
      <c r="CZ381" s="5"/>
      <c r="DA381" s="5"/>
      <c r="DB381" s="5"/>
      <c r="DC381" s="5"/>
      <c r="DD381" s="5"/>
      <c r="DE381" s="5"/>
      <c r="DF381" s="5"/>
      <c r="DG381" s="5"/>
      <c r="DH381" s="5"/>
      <c r="DI381" s="5"/>
      <c r="DJ381" s="5"/>
      <c r="DK381" s="5"/>
      <c r="DL381" s="5"/>
      <c r="DM381" s="5"/>
      <c r="DN381" s="5"/>
      <c r="DO381" s="5"/>
      <c r="DP381" s="5"/>
      <c r="DQ381" s="5"/>
      <c r="DR381" s="5"/>
      <c r="DS381" s="5"/>
      <c r="DT381" s="5"/>
      <c r="DU381" s="5"/>
      <c r="DV381" s="5"/>
      <c r="DW381" s="5"/>
      <c r="DX381" s="5"/>
    </row>
    <row r="382" spans="1:128" s="6" customFormat="1" ht="15.75" x14ac:dyDescent="0.25">
      <c r="A382" s="21"/>
      <c r="B382" s="21"/>
      <c r="C382" s="21"/>
      <c r="D382" s="21"/>
      <c r="E382" s="21"/>
      <c r="F382" s="21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  <c r="BM382" s="5"/>
      <c r="BN382" s="5"/>
      <c r="BO382" s="5"/>
      <c r="BP382" s="5"/>
      <c r="BQ382" s="5"/>
      <c r="BR382" s="5"/>
      <c r="BS382" s="5"/>
      <c r="BT382" s="5"/>
      <c r="BU382" s="5"/>
      <c r="BV382" s="5"/>
      <c r="BW382" s="5"/>
      <c r="BX382" s="5"/>
      <c r="BY382" s="5"/>
      <c r="BZ382" s="5"/>
      <c r="CA382" s="5"/>
      <c r="CB382" s="5"/>
      <c r="CC382" s="5"/>
      <c r="CD382" s="5"/>
      <c r="CE382" s="5"/>
      <c r="CF382" s="5"/>
      <c r="CG382" s="5"/>
      <c r="CH382" s="5"/>
      <c r="CI382" s="5"/>
      <c r="CJ382" s="5"/>
      <c r="CK382" s="5"/>
      <c r="CL382" s="5"/>
      <c r="CM382" s="5"/>
      <c r="CN382" s="5"/>
      <c r="CO382" s="5"/>
      <c r="CP382" s="5"/>
      <c r="CQ382" s="5"/>
      <c r="CR382" s="5"/>
      <c r="CS382" s="5"/>
      <c r="CT382" s="5"/>
      <c r="CU382" s="5"/>
      <c r="CV382" s="5"/>
      <c r="CW382" s="5"/>
      <c r="CX382" s="5"/>
      <c r="CY382" s="5"/>
      <c r="CZ382" s="5"/>
      <c r="DA382" s="5"/>
      <c r="DB382" s="5"/>
      <c r="DC382" s="5"/>
      <c r="DD382" s="5"/>
      <c r="DE382" s="5"/>
      <c r="DF382" s="5"/>
      <c r="DG382" s="5"/>
      <c r="DH382" s="5"/>
      <c r="DI382" s="5"/>
      <c r="DJ382" s="5"/>
      <c r="DK382" s="5"/>
      <c r="DL382" s="5"/>
      <c r="DM382" s="5"/>
      <c r="DN382" s="5"/>
      <c r="DO382" s="5"/>
      <c r="DP382" s="5"/>
      <c r="DQ382" s="5"/>
      <c r="DR382" s="5"/>
      <c r="DS382" s="5"/>
      <c r="DT382" s="5"/>
      <c r="DU382" s="5"/>
      <c r="DV382" s="5"/>
      <c r="DW382" s="5"/>
      <c r="DX382" s="5"/>
    </row>
    <row r="383" spans="1:128" s="6" customFormat="1" ht="15.75" x14ac:dyDescent="0.25">
      <c r="A383" s="21"/>
      <c r="B383" s="21"/>
      <c r="C383" s="21"/>
      <c r="D383" s="21"/>
      <c r="E383" s="21"/>
      <c r="F383" s="21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  <c r="BM383" s="5"/>
      <c r="BN383" s="5"/>
      <c r="BO383" s="5"/>
      <c r="BP383" s="5"/>
      <c r="BQ383" s="5"/>
      <c r="BR383" s="5"/>
      <c r="BS383" s="5"/>
      <c r="BT383" s="5"/>
      <c r="BU383" s="5"/>
      <c r="BV383" s="5"/>
      <c r="BW383" s="5"/>
      <c r="BX383" s="5"/>
      <c r="BY383" s="5"/>
      <c r="BZ383" s="5"/>
      <c r="CA383" s="5"/>
      <c r="CB383" s="5"/>
      <c r="CC383" s="5"/>
      <c r="CD383" s="5"/>
      <c r="CE383" s="5"/>
      <c r="CF383" s="5"/>
      <c r="CG383" s="5"/>
      <c r="CH383" s="5"/>
      <c r="CI383" s="5"/>
      <c r="CJ383" s="5"/>
      <c r="CK383" s="5"/>
      <c r="CL383" s="5"/>
      <c r="CM383" s="5"/>
      <c r="CN383" s="5"/>
      <c r="CO383" s="5"/>
      <c r="CP383" s="5"/>
      <c r="CQ383" s="5"/>
      <c r="CR383" s="5"/>
      <c r="CS383" s="5"/>
      <c r="CT383" s="5"/>
      <c r="CU383" s="5"/>
      <c r="CV383" s="5"/>
      <c r="CW383" s="5"/>
      <c r="CX383" s="5"/>
      <c r="CY383" s="5"/>
      <c r="CZ383" s="5"/>
      <c r="DA383" s="5"/>
      <c r="DB383" s="5"/>
      <c r="DC383" s="5"/>
      <c r="DD383" s="5"/>
      <c r="DE383" s="5"/>
      <c r="DF383" s="5"/>
      <c r="DG383" s="5"/>
      <c r="DH383" s="5"/>
      <c r="DI383" s="5"/>
      <c r="DJ383" s="5"/>
      <c r="DK383" s="5"/>
      <c r="DL383" s="5"/>
      <c r="DM383" s="5"/>
      <c r="DN383" s="5"/>
      <c r="DO383" s="5"/>
      <c r="DP383" s="5"/>
      <c r="DQ383" s="5"/>
      <c r="DR383" s="5"/>
      <c r="DS383" s="5"/>
      <c r="DT383" s="5"/>
      <c r="DU383" s="5"/>
      <c r="DV383" s="5"/>
      <c r="DW383" s="5"/>
      <c r="DX383" s="5"/>
    </row>
    <row r="384" spans="1:128" s="6" customFormat="1" ht="15.75" x14ac:dyDescent="0.25">
      <c r="A384" s="4"/>
      <c r="B384" s="4"/>
      <c r="C384" s="4"/>
      <c r="D384" s="4"/>
      <c r="E384" s="4"/>
      <c r="F384" s="4"/>
    </row>
    <row r="385" spans="1:6" s="6" customFormat="1" ht="15.75" x14ac:dyDescent="0.25">
      <c r="A385" s="4"/>
      <c r="B385" s="4"/>
      <c r="C385" s="4"/>
      <c r="D385" s="4"/>
      <c r="E385" s="4"/>
      <c r="F385" s="4"/>
    </row>
    <row r="386" spans="1:6" s="6" customFormat="1" ht="15.75" x14ac:dyDescent="0.25">
      <c r="A386" s="38" t="s">
        <v>15</v>
      </c>
      <c r="B386" s="38"/>
      <c r="C386" s="38"/>
      <c r="D386" s="23"/>
      <c r="E386" s="22" t="s">
        <v>16</v>
      </c>
      <c r="F386" s="22"/>
    </row>
    <row r="387" spans="1:6" s="6" customFormat="1" ht="15.75" x14ac:dyDescent="0.25">
      <c r="A387" s="37" t="s">
        <v>19</v>
      </c>
      <c r="B387" s="37"/>
      <c r="C387" s="37"/>
      <c r="D387" s="41" t="s">
        <v>17</v>
      </c>
      <c r="E387" s="41"/>
      <c r="F387" s="41"/>
    </row>
    <row r="388" spans="1:6" s="6" customFormat="1" ht="15.75" x14ac:dyDescent="0.25">
      <c r="A388" s="4"/>
      <c r="B388" s="4"/>
      <c r="C388" s="4"/>
      <c r="D388" s="4"/>
      <c r="E388" s="4"/>
      <c r="F388" s="4"/>
    </row>
    <row r="389" spans="1:6" s="6" customFormat="1" ht="15.75" x14ac:dyDescent="0.25">
      <c r="A389" s="4"/>
      <c r="B389" s="17"/>
      <c r="C389" s="4"/>
      <c r="D389" s="4"/>
      <c r="E389" s="18"/>
      <c r="F389" s="18"/>
    </row>
    <row r="390" spans="1:6" s="6" customFormat="1" ht="15.75" x14ac:dyDescent="0.25">
      <c r="A390" s="4"/>
      <c r="B390" s="17"/>
      <c r="C390" s="4"/>
      <c r="D390" s="4"/>
      <c r="E390" s="18"/>
      <c r="F390" s="18"/>
    </row>
    <row r="391" spans="1:6" s="6" customFormat="1" ht="15.75" x14ac:dyDescent="0.25">
      <c r="A391" s="4"/>
      <c r="B391" s="17"/>
      <c r="C391" s="4"/>
      <c r="D391" s="4"/>
      <c r="E391" s="18"/>
      <c r="F391" s="18"/>
    </row>
    <row r="392" spans="1:6" s="6" customFormat="1" ht="15.75" x14ac:dyDescent="0.25"/>
    <row r="393" spans="1:6" s="6" customFormat="1" ht="15.75" x14ac:dyDescent="0.25"/>
    <row r="394" spans="1:6" s="6" customFormat="1" ht="15.75" x14ac:dyDescent="0.25"/>
    <row r="395" spans="1:6" s="6" customFormat="1" ht="15.75" x14ac:dyDescent="0.25"/>
    <row r="396" spans="1:6" s="6" customFormat="1" ht="15.75" x14ac:dyDescent="0.25"/>
    <row r="397" spans="1:6" s="6" customFormat="1" ht="15.75" x14ac:dyDescent="0.25"/>
    <row r="398" spans="1:6" s="6" customFormat="1" ht="15.75" x14ac:dyDescent="0.25"/>
    <row r="399" spans="1:6" s="6" customFormat="1" ht="15.75" x14ac:dyDescent="0.25"/>
    <row r="400" spans="1:6" s="6" customFormat="1" ht="15.75" x14ac:dyDescent="0.25"/>
    <row r="401" s="6" customFormat="1" ht="15.75" x14ac:dyDescent="0.25"/>
    <row r="402" s="6" customFormat="1" ht="15.75" x14ac:dyDescent="0.25"/>
    <row r="403" s="6" customFormat="1" ht="15.75" x14ac:dyDescent="0.25"/>
    <row r="404" s="6" customFormat="1" ht="15.75" x14ac:dyDescent="0.25"/>
    <row r="405" s="6" customFormat="1" ht="15.75" x14ac:dyDescent="0.25"/>
    <row r="406" s="6" customFormat="1" ht="15.75" x14ac:dyDescent="0.25"/>
    <row r="407" s="6" customFormat="1" ht="15.75" x14ac:dyDescent="0.25"/>
    <row r="408" s="6" customFormat="1" ht="15.75" x14ac:dyDescent="0.25"/>
    <row r="409" s="6" customFormat="1" ht="15.75" x14ac:dyDescent="0.25"/>
    <row r="410" s="6" customFormat="1" ht="15.75" x14ac:dyDescent="0.25"/>
    <row r="411" s="6" customFormat="1" ht="15.75" x14ac:dyDescent="0.25"/>
    <row r="412" s="6" customFormat="1" ht="15.75" x14ac:dyDescent="0.25"/>
    <row r="413" s="6" customFormat="1" ht="15.75" x14ac:dyDescent="0.25"/>
    <row r="414" s="6" customFormat="1" ht="15.75" x14ac:dyDescent="0.25"/>
    <row r="415" s="6" customFormat="1" ht="15.75" x14ac:dyDescent="0.25"/>
    <row r="416" s="6" customFormat="1" ht="15.75" x14ac:dyDescent="0.25"/>
    <row r="417" s="6" customFormat="1" ht="15.75" x14ac:dyDescent="0.25"/>
    <row r="418" s="6" customFormat="1" ht="15.75" x14ac:dyDescent="0.25"/>
    <row r="419" s="6" customFormat="1" ht="15.75" x14ac:dyDescent="0.25"/>
    <row r="420" s="6" customFormat="1" ht="15.75" x14ac:dyDescent="0.25"/>
    <row r="421" s="6" customFormat="1" ht="15.75" x14ac:dyDescent="0.25"/>
    <row r="422" s="6" customFormat="1" ht="15.75" x14ac:dyDescent="0.25"/>
    <row r="423" s="6" customFormat="1" ht="15.75" x14ac:dyDescent="0.25"/>
    <row r="424" s="6" customFormat="1" ht="15.75" x14ac:dyDescent="0.25"/>
    <row r="425" s="6" customFormat="1" ht="15.75" x14ac:dyDescent="0.25"/>
    <row r="426" s="6" customFormat="1" ht="15.75" x14ac:dyDescent="0.25"/>
    <row r="427" s="6" customFormat="1" ht="15.75" x14ac:dyDescent="0.25"/>
    <row r="428" s="6" customFormat="1" ht="15.75" x14ac:dyDescent="0.25"/>
    <row r="429" s="6" customFormat="1" ht="15.75" x14ac:dyDescent="0.25"/>
    <row r="430" s="6" customFormat="1" ht="15.75" x14ac:dyDescent="0.25"/>
    <row r="431" s="6" customFormat="1" ht="15.75" x14ac:dyDescent="0.25"/>
    <row r="432" s="6" customFormat="1" ht="15.75" x14ac:dyDescent="0.25"/>
    <row r="433" s="6" customFormat="1" ht="15.75" x14ac:dyDescent="0.25"/>
    <row r="434" s="6" customFormat="1" ht="15.75" x14ac:dyDescent="0.25"/>
    <row r="435" s="6" customFormat="1" ht="15.75" x14ac:dyDescent="0.25"/>
    <row r="436" s="6" customFormat="1" ht="15.75" x14ac:dyDescent="0.25"/>
    <row r="437" s="6" customFormat="1" ht="15.75" x14ac:dyDescent="0.25"/>
    <row r="438" s="6" customFormat="1" ht="15.75" x14ac:dyDescent="0.25"/>
    <row r="439" s="6" customFormat="1" ht="15.75" x14ac:dyDescent="0.25"/>
    <row r="440" s="6" customFormat="1" ht="15.75" x14ac:dyDescent="0.25"/>
    <row r="441" s="6" customFormat="1" ht="15.75" x14ac:dyDescent="0.25"/>
    <row r="442" s="6" customFormat="1" ht="15.75" x14ac:dyDescent="0.25"/>
    <row r="443" s="6" customFormat="1" ht="15.75" x14ac:dyDescent="0.25"/>
    <row r="444" s="6" customFormat="1" ht="15.75" x14ac:dyDescent="0.25"/>
    <row r="445" s="6" customFormat="1" ht="15.75" x14ac:dyDescent="0.25"/>
    <row r="446" s="6" customFormat="1" ht="15.75" x14ac:dyDescent="0.25"/>
    <row r="447" s="6" customFormat="1" ht="15.75" x14ac:dyDescent="0.25"/>
    <row r="448" s="6" customFormat="1" ht="15.75" x14ac:dyDescent="0.25"/>
    <row r="449" s="6" customFormat="1" ht="15.75" x14ac:dyDescent="0.25"/>
    <row r="450" s="6" customFormat="1" ht="15.75" x14ac:dyDescent="0.25"/>
    <row r="451" s="6" customFormat="1" ht="15.75" x14ac:dyDescent="0.25"/>
    <row r="452" s="6" customFormat="1" ht="15.75" x14ac:dyDescent="0.25"/>
    <row r="453" s="6" customFormat="1" ht="15.75" x14ac:dyDescent="0.25"/>
    <row r="454" s="6" customFormat="1" ht="15.75" x14ac:dyDescent="0.25"/>
    <row r="455" s="6" customFormat="1" ht="15.75" x14ac:dyDescent="0.25"/>
    <row r="456" s="6" customFormat="1" ht="15.75" x14ac:dyDescent="0.25"/>
    <row r="457" s="6" customFormat="1" ht="15.75" x14ac:dyDescent="0.25"/>
    <row r="458" s="6" customFormat="1" ht="15.75" x14ac:dyDescent="0.25"/>
    <row r="459" s="6" customFormat="1" ht="15.75" x14ac:dyDescent="0.25"/>
    <row r="460" s="6" customFormat="1" ht="15.75" x14ac:dyDescent="0.25"/>
    <row r="461" s="6" customFormat="1" ht="15.75" x14ac:dyDescent="0.25"/>
    <row r="462" s="6" customFormat="1" ht="15.75" x14ac:dyDescent="0.25"/>
    <row r="463" s="6" customFormat="1" ht="15.75" x14ac:dyDescent="0.25"/>
    <row r="464" s="6" customFormat="1" ht="15.75" x14ac:dyDescent="0.25"/>
    <row r="465" spans="1:7" s="6" customFormat="1" ht="15.75" x14ac:dyDescent="0.25"/>
    <row r="466" spans="1:7" s="6" customFormat="1" ht="15.75" x14ac:dyDescent="0.25"/>
    <row r="467" spans="1:7" s="6" customFormat="1" ht="15.75" x14ac:dyDescent="0.25"/>
    <row r="468" spans="1:7" s="6" customFormat="1" ht="15.75" x14ac:dyDescent="0.25"/>
    <row r="469" spans="1:7" s="6" customFormat="1" ht="15.75" x14ac:dyDescent="0.25"/>
    <row r="470" spans="1:7" s="6" customFormat="1" ht="15.75" x14ac:dyDescent="0.25"/>
    <row r="471" spans="1:7" s="6" customFormat="1" ht="15.75" x14ac:dyDescent="0.25">
      <c r="G471" s="4"/>
    </row>
    <row r="472" spans="1:7" ht="15.75" x14ac:dyDescent="0.25">
      <c r="A472" s="4"/>
      <c r="B472" s="6"/>
      <c r="C472" s="6"/>
      <c r="D472" s="6"/>
      <c r="E472" s="6"/>
      <c r="F472" s="6"/>
    </row>
    <row r="473" spans="1:7" ht="15.75" x14ac:dyDescent="0.25">
      <c r="A473" s="4"/>
      <c r="B473" s="6"/>
      <c r="C473" s="6"/>
      <c r="D473" s="6"/>
      <c r="E473" s="6"/>
      <c r="F473" s="6"/>
    </row>
    <row r="474" spans="1:7" ht="15.75" x14ac:dyDescent="0.25">
      <c r="A474" s="4"/>
      <c r="B474" s="6"/>
      <c r="C474" s="6"/>
      <c r="D474" s="6"/>
      <c r="E474" s="6"/>
      <c r="F474" s="6"/>
    </row>
    <row r="475" spans="1:7" ht="15.75" x14ac:dyDescent="0.25">
      <c r="A475" s="4"/>
      <c r="B475" s="6"/>
      <c r="C475" s="6"/>
      <c r="D475" s="6"/>
      <c r="E475" s="6"/>
    </row>
    <row r="476" spans="1:7" ht="15.75" x14ac:dyDescent="0.25">
      <c r="A476" s="4"/>
      <c r="B476" s="6"/>
      <c r="C476" s="6"/>
      <c r="D476" s="6"/>
      <c r="E476" s="6"/>
    </row>
    <row r="477" spans="1:7" ht="15.75" x14ac:dyDescent="0.25"/>
    <row r="865" spans="1:6" ht="16.5" customHeight="1" x14ac:dyDescent="0.25">
      <c r="A865" s="4"/>
      <c r="F865" s="8"/>
    </row>
    <row r="866" spans="1:6" ht="15.75" x14ac:dyDescent="0.25">
      <c r="A866" s="4"/>
    </row>
    <row r="867" spans="1:6" ht="15.75" x14ac:dyDescent="0.25"/>
  </sheetData>
  <mergeCells count="14">
    <mergeCell ref="A6:F6"/>
    <mergeCell ref="A7:F7"/>
    <mergeCell ref="A8:F8"/>
    <mergeCell ref="A1:F1"/>
    <mergeCell ref="A2:F2"/>
    <mergeCell ref="A3:F3"/>
    <mergeCell ref="A4:F4"/>
    <mergeCell ref="A5:F5"/>
    <mergeCell ref="A380:F380"/>
    <mergeCell ref="A379:F379"/>
    <mergeCell ref="D10:E10"/>
    <mergeCell ref="A386:C386"/>
    <mergeCell ref="A387:C387"/>
    <mergeCell ref="D387:F387"/>
  </mergeCells>
  <pageMargins left="0.19685039370078741" right="0.19685039370078741" top="0.19685039370078741" bottom="0.19685039370078741" header="0.31496062992125984" footer="0.31496062992125984"/>
  <pageSetup scale="68" fitToHeight="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view="pageBreakPreview" topLeftCell="A4" zoomScale="60" zoomScaleNormal="100" workbookViewId="0">
      <selection activeCell="F35" sqref="F35"/>
    </sheetView>
  </sheetViews>
  <sheetFormatPr baseColWidth="10" defaultRowHeight="15" x14ac:dyDescent="0.25"/>
  <cols>
    <col min="1" max="1" width="2.85546875" customWidth="1"/>
    <col min="2" max="2" width="17.140625" customWidth="1"/>
    <col min="3" max="3" width="16.28515625" customWidth="1"/>
    <col min="4" max="4" width="29.42578125" customWidth="1"/>
    <col min="5" max="5" width="14" customWidth="1"/>
    <col min="6" max="6" width="24" customWidth="1"/>
    <col min="7" max="7" width="26.42578125" customWidth="1"/>
  </cols>
  <sheetData>
    <row r="1" spans="1:7" x14ac:dyDescent="0.25">
      <c r="B1" s="47" t="s">
        <v>503</v>
      </c>
      <c r="C1" s="47"/>
      <c r="D1" s="47"/>
      <c r="E1" s="47"/>
      <c r="F1" s="47"/>
      <c r="G1" s="47"/>
    </row>
    <row r="2" spans="1:7" x14ac:dyDescent="0.25">
      <c r="B2" s="47" t="s">
        <v>7</v>
      </c>
      <c r="C2" s="47"/>
      <c r="D2" s="47"/>
      <c r="E2" s="47"/>
      <c r="F2" s="47"/>
      <c r="G2" s="47"/>
    </row>
    <row r="3" spans="1:7" x14ac:dyDescent="0.25">
      <c r="B3" s="48" t="s">
        <v>9</v>
      </c>
      <c r="C3" s="48"/>
      <c r="D3" s="48"/>
      <c r="E3" s="48"/>
      <c r="F3" s="48"/>
      <c r="G3" s="48"/>
    </row>
    <row r="4" spans="1:7" x14ac:dyDescent="0.25">
      <c r="A4" s="46" t="s">
        <v>8</v>
      </c>
      <c r="B4" s="46"/>
      <c r="C4" s="46"/>
      <c r="D4" s="46"/>
      <c r="E4" s="46"/>
      <c r="F4" s="46"/>
      <c r="G4" s="46"/>
    </row>
    <row r="5" spans="1:7" x14ac:dyDescent="0.25">
      <c r="B5" s="48" t="s">
        <v>10</v>
      </c>
      <c r="C5" s="48"/>
      <c r="D5" s="48"/>
      <c r="E5" s="48"/>
      <c r="F5" s="48"/>
      <c r="G5" s="48"/>
    </row>
    <row r="6" spans="1:7" x14ac:dyDescent="0.25">
      <c r="A6" s="46" t="s">
        <v>11</v>
      </c>
      <c r="B6" s="46"/>
      <c r="C6" s="46"/>
      <c r="D6" s="46"/>
      <c r="E6" s="46"/>
      <c r="F6" s="46"/>
      <c r="G6" s="46"/>
    </row>
    <row r="7" spans="1:7" x14ac:dyDescent="0.25">
      <c r="A7" s="46" t="s">
        <v>12</v>
      </c>
      <c r="B7" s="46"/>
      <c r="C7" s="46"/>
      <c r="D7" s="46"/>
      <c r="E7" s="46"/>
      <c r="F7" s="46"/>
      <c r="G7" s="46"/>
    </row>
    <row r="8" spans="1:7" x14ac:dyDescent="0.25">
      <c r="A8" s="46" t="s">
        <v>504</v>
      </c>
      <c r="B8" s="46"/>
      <c r="C8" s="46"/>
      <c r="D8" s="46"/>
      <c r="E8" s="46"/>
      <c r="F8" s="46"/>
      <c r="G8" s="46"/>
    </row>
    <row r="9" spans="1:7" ht="16.5" x14ac:dyDescent="0.25">
      <c r="A9" s="49" t="s">
        <v>505</v>
      </c>
      <c r="B9" s="49"/>
      <c r="C9" s="49"/>
      <c r="D9" s="49"/>
      <c r="E9" s="49"/>
      <c r="F9" s="49"/>
      <c r="G9" s="49"/>
    </row>
    <row r="10" spans="1:7" ht="16.5" x14ac:dyDescent="0.25">
      <c r="A10" s="50"/>
      <c r="B10" s="50"/>
      <c r="C10" s="50"/>
      <c r="D10" s="50"/>
      <c r="E10" s="50"/>
      <c r="F10" s="50"/>
      <c r="G10" s="50"/>
    </row>
    <row r="11" spans="1:7" ht="16.5" x14ac:dyDescent="0.25">
      <c r="A11" s="50"/>
      <c r="B11" s="50"/>
      <c r="C11" s="50"/>
      <c r="D11" s="50"/>
      <c r="E11" s="50"/>
      <c r="F11" s="50"/>
      <c r="G11" s="50"/>
    </row>
    <row r="12" spans="1:7" ht="17.25" thickBot="1" x14ac:dyDescent="0.3">
      <c r="A12" s="51"/>
      <c r="B12" s="52"/>
      <c r="C12" s="52"/>
      <c r="D12" s="53"/>
      <c r="E12" s="54" t="s">
        <v>0</v>
      </c>
      <c r="F12" s="54"/>
      <c r="G12" s="55">
        <v>290665.47000000003</v>
      </c>
    </row>
    <row r="13" spans="1:7" ht="49.5" x14ac:dyDescent="0.25">
      <c r="A13" s="56"/>
      <c r="B13" s="57" t="s">
        <v>1</v>
      </c>
      <c r="C13" s="58" t="s">
        <v>506</v>
      </c>
      <c r="D13" s="59" t="s">
        <v>2</v>
      </c>
      <c r="E13" s="60" t="s">
        <v>3</v>
      </c>
      <c r="F13" s="60" t="s">
        <v>4</v>
      </c>
      <c r="G13" s="60" t="s">
        <v>5</v>
      </c>
    </row>
    <row r="14" spans="1:7" ht="89.25" customHeight="1" x14ac:dyDescent="0.25">
      <c r="A14" s="61"/>
      <c r="B14" s="30">
        <v>45264</v>
      </c>
      <c r="C14" s="29">
        <v>2301</v>
      </c>
      <c r="D14" s="35" t="s">
        <v>507</v>
      </c>
      <c r="E14" s="62"/>
      <c r="F14" s="63">
        <v>49432.44</v>
      </c>
      <c r="G14" s="64">
        <f>+G12+E14-F14</f>
        <v>241233.03000000003</v>
      </c>
    </row>
    <row r="15" spans="1:7" ht="70.5" customHeight="1" x14ac:dyDescent="0.25">
      <c r="A15" s="61"/>
      <c r="B15" s="30">
        <v>45289</v>
      </c>
      <c r="C15" s="29"/>
      <c r="D15" s="65" t="s">
        <v>508</v>
      </c>
      <c r="E15" s="63">
        <v>40050</v>
      </c>
      <c r="F15" s="63"/>
      <c r="G15" s="64">
        <f>+G14+E15-F15</f>
        <v>281283.03000000003</v>
      </c>
    </row>
    <row r="16" spans="1:7" ht="48.75" customHeight="1" x14ac:dyDescent="0.25">
      <c r="A16" s="61"/>
      <c r="B16" s="30">
        <v>45290</v>
      </c>
      <c r="C16" s="29"/>
      <c r="D16" s="66" t="s">
        <v>509</v>
      </c>
      <c r="E16" s="63"/>
      <c r="F16" s="63">
        <v>74.150000000000006</v>
      </c>
      <c r="G16" s="64">
        <f t="shared" ref="G16:G17" si="0">+G15+E16-F16</f>
        <v>281208.88</v>
      </c>
    </row>
    <row r="17" spans="1:7" ht="43.5" customHeight="1" x14ac:dyDescent="0.25">
      <c r="A17" s="61"/>
      <c r="B17" s="29" t="s">
        <v>510</v>
      </c>
      <c r="C17" s="29"/>
      <c r="D17" s="66" t="s">
        <v>511</v>
      </c>
      <c r="E17" s="63"/>
      <c r="F17" s="63">
        <v>175</v>
      </c>
      <c r="G17" s="67">
        <f t="shared" si="0"/>
        <v>281033.88</v>
      </c>
    </row>
    <row r="18" spans="1:7" ht="16.5" thickBot="1" x14ac:dyDescent="0.3">
      <c r="E18" s="68">
        <f>SUM(E14:E17)</f>
        <v>40050</v>
      </c>
      <c r="F18" s="69">
        <f>SUM(F14:F17)</f>
        <v>49681.590000000004</v>
      </c>
      <c r="G18" s="70"/>
    </row>
    <row r="19" spans="1:7" ht="16.5" thickTop="1" x14ac:dyDescent="0.25">
      <c r="E19" s="71"/>
      <c r="F19" s="72"/>
      <c r="G19" s="70"/>
    </row>
    <row r="20" spans="1:7" x14ac:dyDescent="0.25">
      <c r="F20" s="73"/>
      <c r="G20" s="73"/>
    </row>
    <row r="21" spans="1:7" ht="15.75" x14ac:dyDescent="0.25">
      <c r="A21" s="38" t="s">
        <v>13</v>
      </c>
      <c r="B21" s="38"/>
      <c r="C21" s="38"/>
      <c r="D21" s="38"/>
      <c r="E21" s="38"/>
      <c r="F21" s="38"/>
      <c r="G21" s="38"/>
    </row>
    <row r="22" spans="1:7" x14ac:dyDescent="0.25">
      <c r="A22" s="74" t="s">
        <v>14</v>
      </c>
      <c r="B22" s="74"/>
      <c r="C22" s="74"/>
      <c r="D22" s="74"/>
      <c r="E22" s="74"/>
      <c r="F22" s="74"/>
      <c r="G22" s="74"/>
    </row>
    <row r="25" spans="1:7" ht="15.75" x14ac:dyDescent="0.25">
      <c r="B25" s="75" t="s">
        <v>15</v>
      </c>
      <c r="E25" s="38" t="s">
        <v>16</v>
      </c>
      <c r="F25" s="38"/>
      <c r="G25" s="22"/>
    </row>
    <row r="26" spans="1:7" x14ac:dyDescent="0.25">
      <c r="B26" s="76" t="s">
        <v>512</v>
      </c>
      <c r="E26" s="74" t="s">
        <v>17</v>
      </c>
      <c r="F26" s="74"/>
      <c r="G26" s="77"/>
    </row>
    <row r="28" spans="1:7" x14ac:dyDescent="0.25">
      <c r="B28" s="78"/>
      <c r="E28" s="79"/>
      <c r="F28" s="79"/>
    </row>
    <row r="29" spans="1:7" x14ac:dyDescent="0.25">
      <c r="B29" s="78"/>
      <c r="E29" s="79"/>
      <c r="F29" s="79"/>
    </row>
    <row r="30" spans="1:7" x14ac:dyDescent="0.25">
      <c r="B30" s="78"/>
      <c r="E30" s="79"/>
      <c r="F30" s="79"/>
    </row>
    <row r="31" spans="1:7" x14ac:dyDescent="0.25">
      <c r="B31" s="78"/>
      <c r="E31" s="79"/>
      <c r="F31" s="79"/>
    </row>
  </sheetData>
  <mergeCells count="15">
    <mergeCell ref="A21:G21"/>
    <mergeCell ref="A22:G22"/>
    <mergeCell ref="E25:F25"/>
    <mergeCell ref="E26:F26"/>
    <mergeCell ref="A6:G6"/>
    <mergeCell ref="A7:G7"/>
    <mergeCell ref="A8:G8"/>
    <mergeCell ref="A9:G9"/>
    <mergeCell ref="B12:C12"/>
    <mergeCell ref="E12:F12"/>
    <mergeCell ref="B1:G1"/>
    <mergeCell ref="B2:G2"/>
    <mergeCell ref="B3:G3"/>
    <mergeCell ref="A4:G4"/>
    <mergeCell ref="B5:G5"/>
  </mergeCells>
  <pageMargins left="0.7" right="0.7" top="0.75" bottom="0.75" header="0.3" footer="0.3"/>
  <pageSetup scale="58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opLeftCell="A4" zoomScaleNormal="100" workbookViewId="0">
      <selection activeCell="D28" sqref="D28"/>
    </sheetView>
  </sheetViews>
  <sheetFormatPr baseColWidth="10" defaultRowHeight="15" x14ac:dyDescent="0.25"/>
  <cols>
    <col min="1" max="1" width="7" customWidth="1"/>
    <col min="2" max="2" width="15.140625" customWidth="1"/>
    <col min="3" max="3" width="12.7109375" customWidth="1"/>
    <col min="4" max="4" width="42.7109375" customWidth="1"/>
    <col min="5" max="5" width="13.140625" customWidth="1"/>
    <col min="6" max="6" width="14.7109375" customWidth="1"/>
    <col min="7" max="7" width="16.7109375" customWidth="1"/>
  </cols>
  <sheetData>
    <row r="1" spans="1:7" x14ac:dyDescent="0.25">
      <c r="B1" s="47" t="s">
        <v>503</v>
      </c>
      <c r="C1" s="47"/>
      <c r="D1" s="47"/>
      <c r="E1" s="47"/>
      <c r="F1" s="47"/>
      <c r="G1" s="47"/>
    </row>
    <row r="2" spans="1:7" x14ac:dyDescent="0.25">
      <c r="B2" s="47" t="s">
        <v>7</v>
      </c>
      <c r="C2" s="47"/>
      <c r="D2" s="47"/>
      <c r="E2" s="47"/>
      <c r="F2" s="47"/>
      <c r="G2" s="47"/>
    </row>
    <row r="3" spans="1:7" x14ac:dyDescent="0.25">
      <c r="B3" s="48" t="s">
        <v>9</v>
      </c>
      <c r="C3" s="48"/>
      <c r="D3" s="48"/>
      <c r="E3" s="48"/>
      <c r="F3" s="48"/>
      <c r="G3" s="48"/>
    </row>
    <row r="4" spans="1:7" x14ac:dyDescent="0.25">
      <c r="A4" s="46" t="s">
        <v>8</v>
      </c>
      <c r="B4" s="46"/>
      <c r="C4" s="46"/>
      <c r="D4" s="46"/>
      <c r="E4" s="46"/>
      <c r="F4" s="46"/>
      <c r="G4" s="46"/>
    </row>
    <row r="5" spans="1:7" x14ac:dyDescent="0.25">
      <c r="B5" s="48" t="s">
        <v>10</v>
      </c>
      <c r="C5" s="48"/>
      <c r="D5" s="48"/>
      <c r="E5" s="48"/>
      <c r="F5" s="48"/>
      <c r="G5" s="48"/>
    </row>
    <row r="6" spans="1:7" x14ac:dyDescent="0.25">
      <c r="A6" s="46" t="s">
        <v>11</v>
      </c>
      <c r="B6" s="46"/>
      <c r="C6" s="46"/>
      <c r="D6" s="46"/>
      <c r="E6" s="46"/>
      <c r="F6" s="46"/>
      <c r="G6" s="46"/>
    </row>
    <row r="7" spans="1:7" x14ac:dyDescent="0.25">
      <c r="A7" s="46" t="s">
        <v>12</v>
      </c>
      <c r="B7" s="46"/>
      <c r="C7" s="46"/>
      <c r="D7" s="46"/>
      <c r="E7" s="46"/>
      <c r="F7" s="46"/>
      <c r="G7" s="46"/>
    </row>
    <row r="8" spans="1:7" x14ac:dyDescent="0.25">
      <c r="A8" s="46" t="s">
        <v>513</v>
      </c>
      <c r="B8" s="46"/>
      <c r="C8" s="46"/>
      <c r="D8" s="46"/>
      <c r="E8" s="46"/>
      <c r="F8" s="46"/>
      <c r="G8" s="46"/>
    </row>
    <row r="9" spans="1:7" ht="16.5" x14ac:dyDescent="0.25">
      <c r="A9" s="49" t="s">
        <v>514</v>
      </c>
      <c r="B9" s="49"/>
      <c r="C9" s="49"/>
      <c r="D9" s="49"/>
      <c r="E9" s="49"/>
      <c r="F9" s="49"/>
      <c r="G9" s="49"/>
    </row>
    <row r="10" spans="1:7" ht="16.5" x14ac:dyDescent="0.25">
      <c r="A10" s="50"/>
      <c r="B10" s="50"/>
      <c r="C10" s="50"/>
      <c r="D10" s="50"/>
      <c r="E10" s="50"/>
      <c r="F10" s="50"/>
      <c r="G10" s="50"/>
    </row>
    <row r="11" spans="1:7" ht="16.5" x14ac:dyDescent="0.25">
      <c r="A11" s="50"/>
      <c r="B11" s="50"/>
      <c r="C11" s="50"/>
      <c r="D11" s="50"/>
      <c r="E11" s="50"/>
      <c r="F11" s="50"/>
      <c r="G11" s="50"/>
    </row>
    <row r="12" spans="1:7" ht="17.25" thickBot="1" x14ac:dyDescent="0.3">
      <c r="A12" s="51"/>
      <c r="B12" s="52"/>
      <c r="C12" s="52"/>
      <c r="D12" s="53"/>
      <c r="E12" s="54" t="s">
        <v>0</v>
      </c>
      <c r="F12" s="54"/>
      <c r="G12" s="55">
        <v>175</v>
      </c>
    </row>
    <row r="13" spans="1:7" ht="49.5" x14ac:dyDescent="0.25">
      <c r="A13" s="56"/>
      <c r="B13" s="57" t="s">
        <v>1</v>
      </c>
      <c r="C13" s="58" t="s">
        <v>506</v>
      </c>
      <c r="D13" s="59" t="s">
        <v>2</v>
      </c>
      <c r="E13" s="60" t="s">
        <v>3</v>
      </c>
      <c r="F13" s="60" t="s">
        <v>4</v>
      </c>
      <c r="G13" s="60" t="s">
        <v>5</v>
      </c>
    </row>
    <row r="14" spans="1:7" ht="45" x14ac:dyDescent="0.25">
      <c r="A14" s="61"/>
      <c r="B14" s="30">
        <v>45291</v>
      </c>
      <c r="C14" s="29"/>
      <c r="D14" s="35" t="s">
        <v>511</v>
      </c>
      <c r="E14" s="62"/>
      <c r="F14" s="31">
        <v>175</v>
      </c>
      <c r="G14" s="67">
        <f>+G12+E14-F14</f>
        <v>0</v>
      </c>
    </row>
    <row r="15" spans="1:7" ht="16.5" thickBot="1" x14ac:dyDescent="0.3">
      <c r="E15" s="68">
        <f>SUM(E14:E14)</f>
        <v>0</v>
      </c>
      <c r="F15" s="69">
        <f>SUM(F14:F14)</f>
        <v>175</v>
      </c>
      <c r="G15" s="70"/>
    </row>
    <row r="16" spans="1:7" ht="16.5" thickTop="1" x14ac:dyDescent="0.25">
      <c r="E16" s="71"/>
      <c r="F16" s="72"/>
      <c r="G16" s="70"/>
    </row>
    <row r="17" spans="1:7" x14ac:dyDescent="0.25">
      <c r="F17" s="80"/>
      <c r="G17" s="73"/>
    </row>
    <row r="18" spans="1:7" x14ac:dyDescent="0.25">
      <c r="F18" s="73"/>
      <c r="G18" s="73"/>
    </row>
    <row r="19" spans="1:7" ht="15.75" x14ac:dyDescent="0.25">
      <c r="A19" s="38" t="s">
        <v>13</v>
      </c>
      <c r="B19" s="38"/>
      <c r="C19" s="38"/>
      <c r="D19" s="38"/>
      <c r="E19" s="38"/>
      <c r="F19" s="38"/>
      <c r="G19" s="38"/>
    </row>
    <row r="20" spans="1:7" x14ac:dyDescent="0.25">
      <c r="A20" s="74" t="s">
        <v>14</v>
      </c>
      <c r="B20" s="74"/>
      <c r="C20" s="74"/>
      <c r="D20" s="74"/>
      <c r="E20" s="74"/>
      <c r="F20" s="74"/>
      <c r="G20" s="74"/>
    </row>
    <row r="23" spans="1:7" ht="15.75" x14ac:dyDescent="0.25">
      <c r="B23" s="75" t="s">
        <v>15</v>
      </c>
      <c r="E23" s="38" t="s">
        <v>16</v>
      </c>
      <c r="F23" s="38"/>
      <c r="G23" s="22"/>
    </row>
    <row r="24" spans="1:7" x14ac:dyDescent="0.25">
      <c r="B24" s="76" t="s">
        <v>512</v>
      </c>
      <c r="E24" s="74" t="s">
        <v>17</v>
      </c>
      <c r="F24" s="74"/>
      <c r="G24" s="77"/>
    </row>
    <row r="26" spans="1:7" x14ac:dyDescent="0.25">
      <c r="B26" s="78"/>
      <c r="E26" s="79"/>
      <c r="F26" s="79"/>
    </row>
    <row r="27" spans="1:7" x14ac:dyDescent="0.25">
      <c r="B27" s="78"/>
      <c r="E27" s="79"/>
      <c r="F27" s="79"/>
    </row>
    <row r="28" spans="1:7" x14ac:dyDescent="0.25">
      <c r="B28" s="78"/>
      <c r="E28" s="79"/>
      <c r="F28" s="79"/>
    </row>
  </sheetData>
  <mergeCells count="15">
    <mergeCell ref="A20:G20"/>
    <mergeCell ref="E23:F23"/>
    <mergeCell ref="E24:F24"/>
    <mergeCell ref="A7:G7"/>
    <mergeCell ref="A8:G8"/>
    <mergeCell ref="A9:G9"/>
    <mergeCell ref="B12:C12"/>
    <mergeCell ref="E12:F12"/>
    <mergeCell ref="A19:G19"/>
    <mergeCell ref="B1:G1"/>
    <mergeCell ref="B2:G2"/>
    <mergeCell ref="B3:G3"/>
    <mergeCell ref="A4:G4"/>
    <mergeCell ref="B5:G5"/>
    <mergeCell ref="A6:G6"/>
  </mergeCells>
  <pageMargins left="0.7" right="0.7" top="0.75" bottom="0.75" header="0.3" footer="0.3"/>
  <pageSetup scale="67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CUENTA UNICA </vt:lpstr>
      <vt:lpstr>CUENTA SUBVENCION</vt:lpstr>
      <vt:lpstr>CUENTA OPERATIVA</vt:lpstr>
      <vt:lpstr>'CUENTA OPERATIVA'!Área_de_impresión</vt:lpstr>
      <vt:lpstr>'CUENTA SUBVENCION'!Área_de_impresión</vt:lpstr>
      <vt:lpstr>'CUENTA UNICA 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alcide. feliz cuevas</dc:creator>
  <cp:lastModifiedBy>Raynerys Castillo Rodriguez</cp:lastModifiedBy>
  <cp:lastPrinted>2024-01-05T15:59:33Z</cp:lastPrinted>
  <dcterms:created xsi:type="dcterms:W3CDTF">2015-02-19T20:04:54Z</dcterms:created>
  <dcterms:modified xsi:type="dcterms:W3CDTF">2024-01-10T15:24:21Z</dcterms:modified>
</cp:coreProperties>
</file>