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3\MAYO 2023\"/>
    </mc:Choice>
  </mc:AlternateContent>
  <bookViews>
    <workbookView xWindow="0" yWindow="0" windowWidth="19200" windowHeight="11595" activeTab="2"/>
  </bookViews>
  <sheets>
    <sheet name="CUENTA UNICA " sheetId="7" r:id="rId1"/>
    <sheet name="CUENTA SUBVENCION" sheetId="8" r:id="rId2"/>
    <sheet name="CUENTA OPERATIVA" sheetId="9" r:id="rId3"/>
  </sheets>
  <definedNames>
    <definedName name="_xlnm.Print_Area" localSheetId="0">'CUENTA UNICA '!$A$1:$F$356</definedName>
  </definedNames>
  <calcPr calcId="152511"/>
</workbook>
</file>

<file path=xl/calcChain.xml><?xml version="1.0" encoding="utf-8"?>
<calcChain xmlns="http://schemas.openxmlformats.org/spreadsheetml/2006/main">
  <c r="F22" i="9" l="1"/>
  <c r="E22" i="9"/>
  <c r="G13" i="9"/>
  <c r="G14" i="9" s="1"/>
  <c r="G15" i="9" s="1"/>
  <c r="G16" i="9" s="1"/>
  <c r="G17" i="9" s="1"/>
  <c r="G18" i="9" s="1"/>
  <c r="G19" i="9" s="1"/>
  <c r="G20" i="9" s="1"/>
  <c r="G21" i="9" s="1"/>
  <c r="F19" i="8" l="1"/>
  <c r="E19" i="8"/>
  <c r="G15" i="8"/>
  <c r="G16" i="8" s="1"/>
  <c r="G17" i="8" s="1"/>
  <c r="G18" i="8" s="1"/>
  <c r="G14" i="8"/>
  <c r="E339" i="7" l="1"/>
  <c r="D339" i="7"/>
  <c r="F11" i="7" l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</calcChain>
</file>

<file path=xl/sharedStrings.xml><?xml version="1.0" encoding="utf-8"?>
<sst xmlns="http://schemas.openxmlformats.org/spreadsheetml/2006/main" count="837" uniqueCount="417">
  <si>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</si>
  <si>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</si>
  <si>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</si>
  <si>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</si>
  <si>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</si>
  <si>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</si>
  <si>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</si>
  <si>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</si>
  <si>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</si>
  <si>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</si>
  <si>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</si>
  <si>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</si>
  <si>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</si>
  <si>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</si>
  <si>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</si>
  <si>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</si>
  <si>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</si>
  <si>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</si>
  <si>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</si>
  <si>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</si>
  <si>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COBRO PACIENTES</t>
  </si>
  <si>
    <t>SENASA CONTRIBUTIVO</t>
  </si>
  <si>
    <t>HUMANO SEGUROS</t>
  </si>
  <si>
    <t>ARS UNIVERSAL</t>
  </si>
  <si>
    <t>ARS SENASA CONTRIBUTIVO</t>
  </si>
  <si>
    <t>COBRO DE TARJETAS</t>
  </si>
  <si>
    <t>NULO</t>
  </si>
  <si>
    <t>ARS GMA</t>
  </si>
  <si>
    <t>ARS RENACER</t>
  </si>
  <si>
    <t>2766-1</t>
  </si>
  <si>
    <t>2867-1</t>
  </si>
  <si>
    <t>ARS YUNEN</t>
  </si>
  <si>
    <t>PAGO FACT. 1268, COMPRA DE PRODUCTOS QUIMICOS, MEDICAMENTOS E INSUMOS MEDICOS.</t>
  </si>
  <si>
    <t>PAGO FACT. 272, COMPRA DE MEDICAMENTOS.</t>
  </si>
  <si>
    <t>DEL 1 AL 31 DE  MAYO 2023</t>
  </si>
  <si>
    <t>2917-1</t>
  </si>
  <si>
    <t>2927-1</t>
  </si>
  <si>
    <t>2930-1</t>
  </si>
  <si>
    <t>2933-1</t>
  </si>
  <si>
    <t>2935-1</t>
  </si>
  <si>
    <t>2938-1</t>
  </si>
  <si>
    <t>2940-1</t>
  </si>
  <si>
    <t>2942-1</t>
  </si>
  <si>
    <t>2944-1</t>
  </si>
  <si>
    <t>2946-1</t>
  </si>
  <si>
    <t>2948-1</t>
  </si>
  <si>
    <t>2950-1</t>
  </si>
  <si>
    <t>2954-1</t>
  </si>
  <si>
    <t>2962-1</t>
  </si>
  <si>
    <t>2976-1</t>
  </si>
  <si>
    <t>2981-1</t>
  </si>
  <si>
    <t>2996-1</t>
  </si>
  <si>
    <t>3002-1</t>
  </si>
  <si>
    <t>3005-1</t>
  </si>
  <si>
    <t>3013-1</t>
  </si>
  <si>
    <t>3076-1</t>
  </si>
  <si>
    <t>3117-1</t>
  </si>
  <si>
    <t>3159-1</t>
  </si>
  <si>
    <t>1479-1</t>
  </si>
  <si>
    <t>1699-1</t>
  </si>
  <si>
    <t>3171-1</t>
  </si>
  <si>
    <t>3177-1</t>
  </si>
  <si>
    <t>14/5/2023</t>
  </si>
  <si>
    <t>15/5/2023</t>
  </si>
  <si>
    <t>3201-1</t>
  </si>
  <si>
    <t>3204-1</t>
  </si>
  <si>
    <t>3207-1</t>
  </si>
  <si>
    <t>3209-1</t>
  </si>
  <si>
    <t>3211-1</t>
  </si>
  <si>
    <t>16/5/2023</t>
  </si>
  <si>
    <t>17/5/2023</t>
  </si>
  <si>
    <t>3223-1</t>
  </si>
  <si>
    <t>3225-1</t>
  </si>
  <si>
    <t>3227-1</t>
  </si>
  <si>
    <t>3229-1</t>
  </si>
  <si>
    <t>3231-1</t>
  </si>
  <si>
    <t>3233-1</t>
  </si>
  <si>
    <t>3235-1</t>
  </si>
  <si>
    <t>3237-1</t>
  </si>
  <si>
    <t>3239-1</t>
  </si>
  <si>
    <t>3241-1</t>
  </si>
  <si>
    <t>3243-1</t>
  </si>
  <si>
    <t>3245-1</t>
  </si>
  <si>
    <t>3247-1</t>
  </si>
  <si>
    <t>3249-1</t>
  </si>
  <si>
    <t>3253-1</t>
  </si>
  <si>
    <t>3257-1</t>
  </si>
  <si>
    <t>3261-1</t>
  </si>
  <si>
    <t>3265-1</t>
  </si>
  <si>
    <t>3269-1</t>
  </si>
  <si>
    <t>3273-1</t>
  </si>
  <si>
    <t>3275-1</t>
  </si>
  <si>
    <t>18/5/2023</t>
  </si>
  <si>
    <t>3279-1</t>
  </si>
  <si>
    <t>3281-1</t>
  </si>
  <si>
    <t>1543-1</t>
  </si>
  <si>
    <t>19/5/2023</t>
  </si>
  <si>
    <t>3339-1</t>
  </si>
  <si>
    <t>3341-1</t>
  </si>
  <si>
    <t>3343-1</t>
  </si>
  <si>
    <t>3345-1</t>
  </si>
  <si>
    <t>3347-1</t>
  </si>
  <si>
    <t>3349-1</t>
  </si>
  <si>
    <t>3351-1</t>
  </si>
  <si>
    <t>3353-1</t>
  </si>
  <si>
    <t>3355-1</t>
  </si>
  <si>
    <t>3358-1</t>
  </si>
  <si>
    <t>3362-1</t>
  </si>
  <si>
    <t>3366-1</t>
  </si>
  <si>
    <t>3373-1</t>
  </si>
  <si>
    <t>3377-1</t>
  </si>
  <si>
    <t>3381-1</t>
  </si>
  <si>
    <t>3383-1</t>
  </si>
  <si>
    <t>3386-1</t>
  </si>
  <si>
    <t>3390-1</t>
  </si>
  <si>
    <t>3394-1</t>
  </si>
  <si>
    <t>3396-1</t>
  </si>
  <si>
    <t>3409-1</t>
  </si>
  <si>
    <t>3411-1</t>
  </si>
  <si>
    <t>3413-1</t>
  </si>
  <si>
    <t>21/5/2023</t>
  </si>
  <si>
    <t>22/5/2023</t>
  </si>
  <si>
    <t>3430-1</t>
  </si>
  <si>
    <t>3432-1</t>
  </si>
  <si>
    <t>3466-1</t>
  </si>
  <si>
    <t>3468-1</t>
  </si>
  <si>
    <t>3475-1</t>
  </si>
  <si>
    <t>3477-1</t>
  </si>
  <si>
    <t>23/5/2023</t>
  </si>
  <si>
    <t>3495-1</t>
  </si>
  <si>
    <t>3497-1</t>
  </si>
  <si>
    <t>3499-1</t>
  </si>
  <si>
    <t>3501-1</t>
  </si>
  <si>
    <t>3503-1</t>
  </si>
  <si>
    <t>3505-1</t>
  </si>
  <si>
    <t>3507-1</t>
  </si>
  <si>
    <t>3509-1</t>
  </si>
  <si>
    <t>3511-1</t>
  </si>
  <si>
    <t>3513-1</t>
  </si>
  <si>
    <t>3515-1</t>
  </si>
  <si>
    <t>3517-1</t>
  </si>
  <si>
    <t>3519-1</t>
  </si>
  <si>
    <t>24/5/2023</t>
  </si>
  <si>
    <t>3546-1</t>
  </si>
  <si>
    <t>3553-1</t>
  </si>
  <si>
    <t>3556-1</t>
  </si>
  <si>
    <t>3558-1</t>
  </si>
  <si>
    <t>3560-1</t>
  </si>
  <si>
    <t>25/5/2023</t>
  </si>
  <si>
    <t>3562-1</t>
  </si>
  <si>
    <t>3564-1</t>
  </si>
  <si>
    <t>3566-1</t>
  </si>
  <si>
    <t>3568-1</t>
  </si>
  <si>
    <t>3570-1</t>
  </si>
  <si>
    <t>3572-1</t>
  </si>
  <si>
    <t>3576-1</t>
  </si>
  <si>
    <t>3580-1</t>
  </si>
  <si>
    <t>3587-1</t>
  </si>
  <si>
    <t>3592-1</t>
  </si>
  <si>
    <t>3596-1</t>
  </si>
  <si>
    <t>3604-1</t>
  </si>
  <si>
    <t>3610-1</t>
  </si>
  <si>
    <t>3613-1</t>
  </si>
  <si>
    <t>26/5/2023</t>
  </si>
  <si>
    <t>3666-1</t>
  </si>
  <si>
    <t>3668-1</t>
  </si>
  <si>
    <t>3670-1</t>
  </si>
  <si>
    <t>3673-1</t>
  </si>
  <si>
    <t>3675-1</t>
  </si>
  <si>
    <t>3677-1</t>
  </si>
  <si>
    <t>3679-1</t>
  </si>
  <si>
    <t>3682-1</t>
  </si>
  <si>
    <t>3684-1</t>
  </si>
  <si>
    <t>3686-1</t>
  </si>
  <si>
    <t>3688-1</t>
  </si>
  <si>
    <t>3691-1</t>
  </si>
  <si>
    <t>28/5/2023</t>
  </si>
  <si>
    <t>29/5/2023</t>
  </si>
  <si>
    <t>3704-1</t>
  </si>
  <si>
    <t>3708-1</t>
  </si>
  <si>
    <t>3710-1</t>
  </si>
  <si>
    <t>3721-1</t>
  </si>
  <si>
    <t>3723-1</t>
  </si>
  <si>
    <t>30/5/2023</t>
  </si>
  <si>
    <t>3742-1</t>
  </si>
  <si>
    <t>3744-1</t>
  </si>
  <si>
    <t>3746-1</t>
  </si>
  <si>
    <t>3748-1</t>
  </si>
  <si>
    <t>3750-1</t>
  </si>
  <si>
    <t>3753-1</t>
  </si>
  <si>
    <t>3755-1</t>
  </si>
  <si>
    <t>3757-1</t>
  </si>
  <si>
    <t>3760-1</t>
  </si>
  <si>
    <t>3763-1</t>
  </si>
  <si>
    <t>3765-1</t>
  </si>
  <si>
    <t>3767-1</t>
  </si>
  <si>
    <t>3769-1</t>
  </si>
  <si>
    <t>3771-1</t>
  </si>
  <si>
    <t>3773-1</t>
  </si>
  <si>
    <t>3776-1</t>
  </si>
  <si>
    <t>3778-1</t>
  </si>
  <si>
    <t>3780-1</t>
  </si>
  <si>
    <t>3782-1</t>
  </si>
  <si>
    <t>3784-1</t>
  </si>
  <si>
    <t>3786-1</t>
  </si>
  <si>
    <t>3788-1</t>
  </si>
  <si>
    <t>3790-1</t>
  </si>
  <si>
    <t>3792-1</t>
  </si>
  <si>
    <t>3794-1</t>
  </si>
  <si>
    <t>3796-1</t>
  </si>
  <si>
    <t>3798-1</t>
  </si>
  <si>
    <t>3800-1</t>
  </si>
  <si>
    <t>31/5/2023</t>
  </si>
  <si>
    <t>3804-1</t>
  </si>
  <si>
    <t>3810-1</t>
  </si>
  <si>
    <t>3812-1</t>
  </si>
  <si>
    <t>2629-1</t>
  </si>
  <si>
    <t>2626-1</t>
  </si>
  <si>
    <t>TRANSFERENCIA NO IDENTIFICADA AL 30/4/2023. ARS RESERVAS</t>
  </si>
  <si>
    <t>PAGO FACT. 156749, 156745, 156741, 156740 Y 15637, COMPRA DE AGUA POTABLE.</t>
  </si>
  <si>
    <t>ARS ASEMAP</t>
  </si>
  <si>
    <t>PAGO FACT. 1603, COMPRA DE PRODUCTOS QUIMICOS.</t>
  </si>
  <si>
    <t>PAGO FACT. 424, COMPRA DE MATERIALES DE LIMPIEZA.</t>
  </si>
  <si>
    <t>PAGO FACT. 6697 Y 6760, POR INCREMENTO DE TOPES SALARIALES ABRIL 2023.</t>
  </si>
  <si>
    <t>PAGO FACT. 423, COMPRA DE INSUMOS MEDICOS.</t>
  </si>
  <si>
    <t>PAGO FACT. 200, COMPRA DE INSUMOS MEDICOS.</t>
  </si>
  <si>
    <t>PAGO FACT. 1497, COMPRA DE INSUMOS MEDICOS.</t>
  </si>
  <si>
    <t>PAGO FACT. 3942, COMPRA DE MEDICAMENTOS.</t>
  </si>
  <si>
    <t>PAGO FACT. 2348, COMPRA DE OTROS PRODUCTOS MEDICOS.</t>
  </si>
  <si>
    <t>PAGO FACT. 2347, COMPRA DE OTROS PRODUCTOS QUIMICOS.</t>
  </si>
  <si>
    <t>PAGO FACT. 2350, COMPRAD E OTROS PRODUCTOS MEDICOS.</t>
  </si>
  <si>
    <t>PAGO FACT. 2349, COMPRA DE OTROS PRODUCTOS QUIMICOS.</t>
  </si>
  <si>
    <t>PAGO FACT. 1654, COMPRA DE OTROS PRODUCTOS QUIMICOS.</t>
  </si>
  <si>
    <t>PAGO FACT. 1232, COMPRA DE PRODUCTOS QUIMICOS.</t>
  </si>
  <si>
    <t>PAGO FACT. CC20230501006418256, SERVICIOS DE INTERNET Y TELEVISION POR CABLE.</t>
  </si>
  <si>
    <t>PAGO FACT. 115215, SERVICIO DE AGUA POTABLE.</t>
  </si>
  <si>
    <t>PAGO FACT. 200, COMPRA DE PRODUCTOS QUIMICOS.</t>
  </si>
  <si>
    <t>PAGO FACT. 753, COMPRA DE MEDICAMENTOS.</t>
  </si>
  <si>
    <t>PAGO FACT. 1231, COMPRA DE PRODUCTOS QUIMICOS.</t>
  </si>
  <si>
    <t>PAGO FACT. 747, COMPRA DE MEDICAMENTOS.</t>
  </si>
  <si>
    <t>PAGO FACT. 15476, COMPRA DE MEDICAMENTOS Y PRODUCTOS QUIMICOS.</t>
  </si>
  <si>
    <t>PAGO FACT. 190, SERVICIOS NOTARIALES.</t>
  </si>
  <si>
    <t>PAGO FACT. 4273, COMPRA DE INSUMOS MEDICOS.</t>
  </si>
  <si>
    <t>CORRESPONDE AL 23/3/2023 Y SE Anulo el 11/5/2023</t>
  </si>
  <si>
    <t>CORRESPONDE AL 29/3/2023 Y SE Anulo el 11/5/2023</t>
  </si>
  <si>
    <t>PAGO FACT 15892, COMPRA DE MEDICAMENTOS.</t>
  </si>
  <si>
    <t>PAGO FACT. 12556, COMPRA DE GAS LICUADO DE PETROLEO.</t>
  </si>
  <si>
    <t>PAGO  NOMINA CARACTER TEMPORAL  MAYO   2023.</t>
  </si>
  <si>
    <t xml:space="preserve"> PAGO NOMINA  PRINCIPAL CORRESPONDIENTE  AL MES DE MAYO,  2023.</t>
  </si>
  <si>
    <t>NOMINA POR TESORERIA CORRESPONDIENTE AL MES DE MAYO,  2023.</t>
  </si>
  <si>
    <t>PAGO RETENCION IMPUESTO SOBRE SALARIO  CORRESPONDIENTE A MAYO,  2023. (IR-3).</t>
  </si>
  <si>
    <t>PAGO RETENCION SEGURIDAD SOCIAL MAYO,  2023.</t>
  </si>
  <si>
    <t>PAGO NOMINA CARÁCTER TEMPORAL MAYO 2023.</t>
  </si>
  <si>
    <t>PAGO NOMINA COMPENSACION MILITAR MAYO 2023.</t>
  </si>
  <si>
    <t>PAGO NOMINA CARÁCTER EVENTUAL MAYO 2023.</t>
  </si>
  <si>
    <t>PAGO NOMINA CARÁCTER EVENTUAL RETROACTIVO ABRIL 2023.</t>
  </si>
  <si>
    <t>ARS PRIMERA HUMANO</t>
  </si>
  <si>
    <t>ARS MONUMENTAL</t>
  </si>
  <si>
    <t>PAGO A FACT. 125, COMPRA DE ALIMENTOS.</t>
  </si>
  <si>
    <t>PAGO A FACT. 130, COMPRA DE ALIMENTOS.</t>
  </si>
  <si>
    <t>PAGO FACT. 128, COMPRA DE ALIMENTOS.</t>
  </si>
  <si>
    <t>PAGO FACT. 127, COMPRA DE ALIMENTOS</t>
  </si>
  <si>
    <t>PAGO FACT. 129, COMPRA DE ALIMENTOS.</t>
  </si>
  <si>
    <t>PAGO FACT. 131, COMPRA DE ALIMENTOS.</t>
  </si>
  <si>
    <t>PAGO FACT. 132, COMPRA DE ALIMENTOS.</t>
  </si>
  <si>
    <t>PAGO FACT. 126, COMPRA DE ALIMENTOS.</t>
  </si>
  <si>
    <t>PAGO FACT. 465, COMPRA DE ALIMENTOS.</t>
  </si>
  <si>
    <t>PAGO FACT. 467, COMPRA DE ALIMENTOS.</t>
  </si>
  <si>
    <t>PAGO FACT. 464, COMPRA DE ALIMENTOS.</t>
  </si>
  <si>
    <t>PAGO FACT. 466, COMPRA DE ALIEMNTOS.</t>
  </si>
  <si>
    <t>PAGO FACT. 469, COMPRA DE ALIMENTOS.</t>
  </si>
  <si>
    <t>PAGO FACT. 468, COMPRA DE ALIEMNTOS.</t>
  </si>
  <si>
    <t>PAGO FACT. 679, SERVICIOS DE RECOLECCION DE RESIDUSIDUOS CORRESPONDIENTE A MAYO 2023.</t>
  </si>
  <si>
    <t>PAGO FACT. 25846, 24612, 24653, 25242 Y 25272, COMPRA DE MEDICAMENTOS.</t>
  </si>
  <si>
    <t>PAGO FACT. 24616, COMPRA DE MEDICAMENTOS.</t>
  </si>
  <si>
    <t>PAGO FACT. 118, MANTENIMIENTO Y REPARACION DE EQUIPOS.</t>
  </si>
  <si>
    <t>PAGO FACT. 113, MANTENIMIENTO Y REPARACION DE EQUIPOS.</t>
  </si>
  <si>
    <t>ANULADO EN ESTA FECHA</t>
  </si>
  <si>
    <t>PAGO FACT. 119, COMPRA DE INSUMOS MEDICOS.</t>
  </si>
  <si>
    <t>PAGO FACT. 12 Y 114, COMPRA DE INSUMOS MEDICOS Y RESPUESTOS.</t>
  </si>
  <si>
    <t>ARS SEMMA</t>
  </si>
  <si>
    <t>ARS META SALUD</t>
  </si>
  <si>
    <t>PAGO FACT. 393, COMPRA DE INSUMOS MEDICOS.</t>
  </si>
  <si>
    <t>PAGO FACT. 300, COMPRA DE MEDICAMENTOS E INSUMOS MEDICOS.</t>
  </si>
  <si>
    <t>PAGO FACT. 301, COMPRA DE MEDICAMENTOS.</t>
  </si>
  <si>
    <t>PAGO FACT. 860, COMPRA DE MEDICAMENTOS.</t>
  </si>
  <si>
    <t>PAGO FACT. 1185, COMPRA DE PRODUCTOS QUIMICOS.</t>
  </si>
  <si>
    <t>PAGO FACT. 4291, COMPRA DE INSUMOS MEDICOS Y PRODUCTOS DE DEFENSA Y SEGURIDAD.</t>
  </si>
  <si>
    <t>PAGO FACT. 394, COMPRA DE INSUMOS MEDICOS.</t>
  </si>
  <si>
    <t>PAGO FACT. 392, COMPRA DE INSUMOS MEDICOS.</t>
  </si>
  <si>
    <t>PAGO FACT. 86, COMPRAS DE PRODUCTOS DE LIMPIEZA.</t>
  </si>
  <si>
    <t>PAGO FACT. 143, COMPRA DE MEDICAMENTOS.</t>
  </si>
  <si>
    <t>PAGO FACT. 05, COMPRA DE UTILES.</t>
  </si>
  <si>
    <t>PAGO FACT. 10913, COMPRA DE INSUMOS MEDICOS.</t>
  </si>
  <si>
    <t>PAGO FACT. 1825, COMPRA DE INSUMOS MEDICOS.</t>
  </si>
  <si>
    <t>PAGO FACT. 219, COMPRA DE PAPEL Y CARTON.</t>
  </si>
  <si>
    <t>PAGO FACT. 861, COMPRA DE PRODUCTOS QUIMICOS.</t>
  </si>
  <si>
    <t>PAGO FACT. 041, COMPRA DE INSUMOS MEDICOS.</t>
  </si>
  <si>
    <t>PAGO FACT. 1199, COMPRA DE INSUMOS MEDICOS.</t>
  </si>
  <si>
    <t>PAGO FACT. 3790, COMPRA DE INSUMOS MEDICOS Y MEDICAMENTOS.</t>
  </si>
  <si>
    <t>PAGO FACT. 1198, COMPRA DE PRODUCTOS QUIMICOS.</t>
  </si>
  <si>
    <t>PAGO FACT. 42, COMPRA DE INSUMOS MEDICOS.</t>
  </si>
  <si>
    <t>PAGO FACT. 151, COMPRA DE INSUMOS DE HIGIENE PRODUCTOS QUIMICOS.</t>
  </si>
  <si>
    <t>PAG FACT. 3816, COMPRA DE INSUMOS MEDICOS.</t>
  </si>
  <si>
    <t>PAGO FACT. 43, COMPRA DE MEDICAMENTOS.</t>
  </si>
  <si>
    <t>PAGO FACT. 44533, COMPRA DE INSUMOS MEDICOS.</t>
  </si>
  <si>
    <t>PAGO FACT. 225, COMPRA DE PRODUCTOS DE LIMPIEZA E HIGUIENE.</t>
  </si>
  <si>
    <t>PAGO FACT. 172, COMPRA DE INSUMOS MEDICOS.</t>
  </si>
  <si>
    <t>PAGO FACT. 700, COMPRA DE INSUMOS MEDICOS.</t>
  </si>
  <si>
    <t>PAGO FACT. 20120, 20153, 20213, 20247, 20289 Y 20321, COMPRA DE OXIGENO Y FLETE.</t>
  </si>
  <si>
    <t>PAGO FACT. 19687, 19764, 20077, 20078 Y 20119, COMPRA DE OXIGENO Y FLETE.</t>
  </si>
  <si>
    <t>ARS MAPFRE</t>
  </si>
  <si>
    <t>PAGO FACT. 120, COMPRA DE INSUMOS.</t>
  </si>
  <si>
    <t>PAGO FACT. 254, COMPRA DE MEDICAMENTOS.</t>
  </si>
  <si>
    <t>PAGO FACT. 544, COMPRA DE INSUMOS MEDICOS.</t>
  </si>
  <si>
    <t>PAGO FACT. 63 Y 64, COMPRA DE MEDICAMENTOS.</t>
  </si>
  <si>
    <t>PAGO FACT. 521 Y 522, COMPRAS DE INSUMOS MEDICOS Y PRODUCTOS QUIMICOS.</t>
  </si>
  <si>
    <t>PAGO FACT. 3736, COMPRA DE INSUMOS MEDICOS Y MEDICAMENTOS.</t>
  </si>
  <si>
    <t>PAGO FACT. 3661, COMPRA DE INSUMOS MEDICOS.</t>
  </si>
  <si>
    <t>PAGO FACT 483, COMPRA DE ALIMENTOS</t>
  </si>
  <si>
    <t>PAGO FACT. 245, COMPRA DE MEDICAMENTOS.</t>
  </si>
  <si>
    <t>PAGO FACT. 475, COMPRA DE ALIMENTOS.</t>
  </si>
  <si>
    <t>PAGO FACT. 482, COMPRA DE ALIMENTOS.</t>
  </si>
  <si>
    <t>PAGO FACT. 472, COMPRA DE UTILES DE COCINA.</t>
  </si>
  <si>
    <t>PAGO FACT. 54, MANTENIMIENO Y REPARACION.</t>
  </si>
  <si>
    <t>PAGO FACT. 480, COMPRA DE ALIMENTOS Y BEBIDAS.</t>
  </si>
  <si>
    <t>PAGO FACT. 16, COMPRA DE INSUMOS MEDICOS.</t>
  </si>
  <si>
    <t>PAGO FACT. 479, COMPRA DE ALIMENTOS Y BEBIDAS.</t>
  </si>
  <si>
    <t>PAGO FACT. 574, COMPRA DE UTILES DE DEFENSA Y SEGURIDAD.</t>
  </si>
  <si>
    <t>PAGO FACT. 151, COMPRA DE UTILES MEDICOS.</t>
  </si>
  <si>
    <t>PAGO FACT. 82, COMPRA DE INSUMOS MEDICOS.</t>
  </si>
  <si>
    <t>PAGO FACT. 150, COMPRA DE MEDICAMENTOS E INSUMOS MEDICOS.</t>
  </si>
  <si>
    <t>PAGO FACT. 008, COMPRA DE PRODUCTOS DE LIMPIEZA E HIGUIENE.</t>
  </si>
  <si>
    <t>PAGO FACT. 602, COMPRA DE MEDICAMENTOS.</t>
  </si>
  <si>
    <t>PAGO FACT. 577, COMPRA DE MEDICAMENTOS.</t>
  </si>
  <si>
    <t>PAGO FACT. 395, COMPRA D EINSUMOS MEDICOS.</t>
  </si>
  <si>
    <t>PAGO FACT. 019, COMPRA DE INSUMOS MEDICOS.</t>
  </si>
  <si>
    <t>PAGO FACT. 2625, 2544, 2445 Y 2603, COMPRA DE UTILES VARIOS.</t>
  </si>
  <si>
    <t>PAGO FACT. 10582, 10768 Y 10639, COMPRA DE MEDICAMENTOS, UTILES MEDICOS Y PRODUCTOS QUIMICOS.</t>
  </si>
  <si>
    <t>PAGO FACT. 1737 Y 1738, COMPRA D EUTILES MEDICOS.</t>
  </si>
  <si>
    <t>PAGO FACT. 481, COMPRA DE ALIMENTOS Y BEBIDAS.</t>
  </si>
  <si>
    <t>PAGO FACT. 484, COMPRA DE ALIMENTOS Y BEBIDAS.</t>
  </si>
  <si>
    <t>PAGO FACT. 476, COMPRA DE ALIEMNTOS Y BEBIDAS.</t>
  </si>
  <si>
    <t>PAGO FACT. 1826, COMPRA DE MEDICAMENTOS E INSUMOS MEDICOS.</t>
  </si>
  <si>
    <t>PAGO FACT. 696, COMPRA DE MEDICAMENTOS.</t>
  </si>
  <si>
    <t>PAGO FACT. 276, COMPRA DE MATERIALES DE LIMPIEZA E HIGUIENE.</t>
  </si>
  <si>
    <t>PAGO FACT. 27, COMPRA DE MEDICAMENTOS.</t>
  </si>
  <si>
    <t>PAGO FACT. 756, COMPRA DE MEDICAMENTOS.</t>
  </si>
  <si>
    <t>PAGO FACT. 153, COMPRA DE INSUMOS MEDICOS.</t>
  </si>
  <si>
    <t>PAGO FACT. 473, COMPRA DE UTILES DE COCINA.</t>
  </si>
  <si>
    <t>PAGO FACT. 478, COMPRA DE ALIMENTOS Y BEBIDAS.</t>
  </si>
  <si>
    <t>PAGO FACT. 474, COMPRA DE ALIEMENTOS Y BEBIDAS.</t>
  </si>
  <si>
    <t>PAGO FACT. 485, COMPRA DE ALIMENTOS Y BEBIDAS.</t>
  </si>
  <si>
    <t>PAGO FACT. 477, COMPRA DE ALIEMENTOS BEBIDAS.</t>
  </si>
  <si>
    <t>PAGO FACT. 223, COMPRA DE MEDICAMENTOS.</t>
  </si>
  <si>
    <t>PAGO FACT. 671, COMPRA DE MEDICAMENTOS.</t>
  </si>
  <si>
    <t>SENASA SUBSIDIADO</t>
  </si>
  <si>
    <t xml:space="preserve">COBRO PACIENTES </t>
  </si>
  <si>
    <t>RAMON TAVERAS CAFETERIA</t>
  </si>
  <si>
    <t>PAGO FACT. 120 Y 122, SERVICIOS DE TELEFONO, CABLE E INTERNET.</t>
  </si>
  <si>
    <t>PAGO FACT. 144 Y 148, COMPRA DE UTILES VARIOS.</t>
  </si>
  <si>
    <t>PAGO FACT. 157, COMPRA DE UTILES ELECTRICOS Y AFINES.</t>
  </si>
  <si>
    <t>PAGO FACT. 583, COMPRA DE INSUMOS MEDICOS.</t>
  </si>
  <si>
    <t>PAGO FACT. 3525, COMPRA DE MEDICAMENTOS.</t>
  </si>
  <si>
    <t>PAGO FACT. 154, COMPRA DE PRODUCTOS QUIMICOS.</t>
  </si>
  <si>
    <t>ARS APS</t>
  </si>
  <si>
    <t>PAGO FACT. 582, COMPRA DE PRODUCTOS QUIMICOS.</t>
  </si>
  <si>
    <t>PAGO FACT. 572, COMPRA DE MEDICAMENTOS.</t>
  </si>
  <si>
    <t>PAGO FACT. 3526, COMPRA DE MEDICAMENTOS.</t>
  </si>
  <si>
    <t>PAGO FACT. 3515, COMPRA DE MEDICAMENTOS.</t>
  </si>
  <si>
    <t>PAGO FACT. 2680, MANTENIMIENTO DE ASCENSORES.</t>
  </si>
  <si>
    <t>PAGO FACT. 6407, SERVICIOS DE IMPRESIÓN.</t>
  </si>
  <si>
    <t xml:space="preserve">PAGO FACT. 3530, COMPRA DE MEDICAMENTOS. </t>
  </si>
  <si>
    <t>PAGO FACT. 3892, COMPRA DE MEDICAMENTOS.</t>
  </si>
  <si>
    <t>PAGO FACT. 3895, COMPRA DE MEDICAMENTOS.</t>
  </si>
  <si>
    <t>PAGO FACT. 3529, COMPRA DE MEDICAMENTOS.</t>
  </si>
  <si>
    <t>PAGO FACT. 760, COMPRA DE INSUMOS MEDICOS.</t>
  </si>
  <si>
    <t>PAGO FACT. 3893, COMPRA DE INSUMOS MEDICOS.</t>
  </si>
  <si>
    <t>PAGO FACT. 6043, COMPRA DE INSUMOS MEDICOS.</t>
  </si>
  <si>
    <t>PAGO FACT. 10637, COMPRA DE PRODUCTOS QUIMICOS.</t>
  </si>
  <si>
    <t>PAGO FACT. 142, COMPRA DE INSUMOS MEDICOS.</t>
  </si>
  <si>
    <t>PAGO FACT. 143, COMPRA DE INSUMOS MEDICOS.</t>
  </si>
  <si>
    <t>PAGO FACT. 581, COMPRA DE INSUMOS MEDICOS.</t>
  </si>
  <si>
    <t>PAGO FACT. 580, COMPRA DE MEDICAMENTOS.</t>
  </si>
  <si>
    <t>PAGO FACT. 579, COMPRA DE INSUMOS MEDICOS.</t>
  </si>
  <si>
    <t>PAGO FACT. 578, COMPRA DE PRODUCTOS QUIMICOS.</t>
  </si>
  <si>
    <t>PAGO FACT. 3894, COMPRA DE INSUMOS MEDICOS.</t>
  </si>
  <si>
    <t>PAGO FACT. 33179, COMPRA DE PRODUCTOS QUIMICOS.</t>
  </si>
  <si>
    <t>PAGO FACT. 660, COMPRA DE MEDICAMENTOS.</t>
  </si>
  <si>
    <t>PAGO FACT. 6042, COMPRA DE MEDICAMENTOS.</t>
  </si>
  <si>
    <t>PAGO FACT. 17, COMPRA DE INSUMOS MEDICOS.</t>
  </si>
  <si>
    <t>PAGO FACT. 328, SERVICIOS DE MANTENIMIENTO A SISTEMA SINERGIA SOFTWARE.</t>
  </si>
  <si>
    <t>PAGO PRESTACIONES EX. COLABORADORES MAYO 2023.</t>
  </si>
  <si>
    <t>PAGO VACAIONES NO DISFRUTADAS EX. COLABORADORES MAYO 2023.</t>
  </si>
  <si>
    <t>PAGOINDEMNIZACION EX. COLABORADORES ABRIL  2023.</t>
  </si>
  <si>
    <t>PAGO VACAIONES NO DISFRUTADAS EX. COLABORADORES ABRIL  2023.</t>
  </si>
  <si>
    <t>TRANSFERENCIA NO IDENTIFICADA AL 31/5/2023.</t>
  </si>
  <si>
    <t xml:space="preserve">     </t>
  </si>
  <si>
    <t>DEL 1  AL 31  DE MAYO 2023</t>
  </si>
  <si>
    <t>CUENTA SUBVENCION N0. 033-002877-4</t>
  </si>
  <si>
    <t>No. Ck/Transf.</t>
  </si>
  <si>
    <t>TRANSFERENCIA DE LA CUENTA OPERATIVA A ESTA CUENTA.</t>
  </si>
  <si>
    <t>REPOSICION DE CAJA CHICA AL 13/4/2023, SEGÚN COMPROBANTE NO. 2507 AL 2532 ANEXOS.</t>
  </si>
  <si>
    <t>COMISION MANEJO DE CUENTA</t>
  </si>
  <si>
    <t>IMPUESTOS 0.15%</t>
  </si>
  <si>
    <t>COMISION IMPRESIÓN ESTADOS BANCARIOS</t>
  </si>
  <si>
    <t xml:space="preserve">                                            Sub-Director Administrativo y Financiero</t>
  </si>
  <si>
    <t>DEL 1 AL 31 DE MAYO DE 2023</t>
  </si>
  <si>
    <t>CUENTA OPERATIVA NO. 033-002878-2</t>
  </si>
  <si>
    <t>PAGO A FAC. NO. 1700298856 MANTENIMIENTO GENERAL CAMIONETA NISSAN FRONTIER.</t>
  </si>
  <si>
    <t>PAGO FACT. 065938 PAGO DE PLANES COMPLEMENTARIOS DE SENASA</t>
  </si>
  <si>
    <t>TRANSFERENCIA A CUETA SUBVENCION</t>
  </si>
  <si>
    <t>COMISION IMPRESIÓN ESTADOS DE CUENTA.</t>
  </si>
  <si>
    <t>COMISION CERTIFICACION DE CHEQUE PRIVADO.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</si>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</sst>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9" fillId="2" borderId="0" xfId="0" applyNumberFormat="1" applyFont="1" applyFill="1" applyBorder="1"/>
    <xf numFmtId="0" fontId="8" fillId="0" borderId="0" xfId="0" applyFont="1" applyAlignment="1"/>
    <xf numFmtId="0" fontId="3" fillId="0" borderId="0" xfId="0" applyFont="1" applyAlignment="1"/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3" fontId="0" fillId="0" borderId="1" xfId="1" applyFont="1" applyBorder="1"/>
    <xf numFmtId="43" fontId="0" fillId="2" borderId="1" xfId="1" applyFont="1" applyFill="1" applyBorder="1"/>
    <xf numFmtId="43" fontId="0" fillId="0" borderId="1" xfId="0" applyNumberFormat="1" applyFont="1" applyBorder="1"/>
    <xf numFmtId="43" fontId="0" fillId="0" borderId="1" xfId="1" applyFont="1" applyBorder="1" applyAlignment="1">
      <alignment horizontal="left" wrapText="1"/>
    </xf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left"/>
    </xf>
    <xf numFmtId="43" fontId="9" fillId="0" borderId="1" xfId="0" applyNumberFormat="1" applyFont="1" applyBorder="1"/>
    <xf numFmtId="43" fontId="9" fillId="2" borderId="6" xfId="0" applyNumberFormat="1" applyFont="1" applyFill="1" applyBorder="1"/>
    <xf numFmtId="43" fontId="10" fillId="0" borderId="0" xfId="1" applyFont="1" applyBorder="1"/>
    <xf numFmtId="0" fontId="3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left" wrapText="1"/>
    </xf>
    <xf numFmtId="43" fontId="1" fillId="0" borderId="1" xfId="1" applyFont="1" applyBorder="1"/>
    <xf numFmtId="43" fontId="9" fillId="0" borderId="1" xfId="1" applyFont="1" applyBorder="1"/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5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43" fontId="2" fillId="0" borderId="1" xfId="1" applyFont="1" applyBorder="1"/>
    <xf numFmtId="0" fontId="5" fillId="3" borderId="1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43" fontId="3" fillId="2" borderId="1" xfId="0" applyNumberFormat="1" applyFont="1" applyFill="1" applyBorder="1" applyAlignment="1">
      <alignment horizontal="left" wrapText="1"/>
    </xf>
    <xf numFmtId="0" fontId="3" fillId="0" borderId="0" xfId="0" applyFont="1" applyBorder="1"/>
    <xf numFmtId="0" fontId="0" fillId="0" borderId="1" xfId="0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1" applyFont="1" applyFill="1" applyBorder="1"/>
    <xf numFmtId="43" fontId="7" fillId="2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11" xfId="0" applyNumberFormat="1" applyFont="1" applyFill="1" applyBorder="1"/>
    <xf numFmtId="43" fontId="12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831850</xdr:colOff>
      <xdr:row>350</xdr:row>
      <xdr:rowOff>120650</xdr:rowOff>
    </xdr:from>
    <xdr:to>
      <xdr:col>5</xdr:col>
      <xdr:colOff>1298575</xdr:colOff>
      <xdr:row>355</xdr:row>
      <xdr:rowOff>193674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75368150"/>
          <a:ext cx="1816100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923925</xdr:colOff>
      <xdr:row>30</xdr:row>
      <xdr:rowOff>76200</xdr:rowOff>
    </xdr:from>
    <xdr:to>
      <xdr:col>6</xdr:col>
      <xdr:colOff>1666875</xdr:colOff>
      <xdr:row>35</xdr:row>
      <xdr:rowOff>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73152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200024</xdr:rowOff>
    </xdr:from>
    <xdr:to>
      <xdr:col>3</xdr:col>
      <xdr:colOff>428625</xdr:colOff>
      <xdr:row>5</xdr:row>
      <xdr:rowOff>38099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4"/>
          <a:ext cx="22574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657225</xdr:colOff>
      <xdr:row>30</xdr:row>
      <xdr:rowOff>85724</xdr:rowOff>
    </xdr:from>
    <xdr:to>
      <xdr:col>6</xdr:col>
      <xdr:colOff>2476500</xdr:colOff>
      <xdr:row>35</xdr:row>
      <xdr:rowOff>200024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1496674"/>
          <a:ext cx="18192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840"/>
  <sheetViews>
    <sheetView view="pageBreakPreview" topLeftCell="D329" zoomScaleNormal="100" zoomScaleSheetLayoutView="100" workbookViewId="0">
      <selection activeCell="H362" sqref="H362"/>
    </sheetView>
  </sheetViews>
  <sheetFormatPr baseColWidth="10" defaultRowHeight="16.5" customHeight="1" x14ac:dyDescent="0.25"/>
  <cols>
    <col min="1" max="1" width="13.42578125" style="6" customWidth="1"/>
    <col min="2" max="2" width="13.42578125" style="4" customWidth="1"/>
    <col min="3" max="3" width="66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98" t="s">
        <v>7</v>
      </c>
      <c r="B1" s="98"/>
      <c r="C1" s="98"/>
      <c r="D1" s="98"/>
      <c r="E1" s="98"/>
      <c r="F1" s="98"/>
    </row>
    <row r="2" spans="1:128" ht="15.75" x14ac:dyDescent="0.25">
      <c r="A2" s="99" t="s">
        <v>9</v>
      </c>
      <c r="B2" s="99"/>
      <c r="C2" s="99"/>
      <c r="D2" s="99"/>
      <c r="E2" s="99"/>
      <c r="F2" s="99"/>
    </row>
    <row r="3" spans="1:128" ht="15.75" x14ac:dyDescent="0.25">
      <c r="A3" s="99" t="s">
        <v>8</v>
      </c>
      <c r="B3" s="99"/>
      <c r="C3" s="99"/>
      <c r="D3" s="99"/>
      <c r="E3" s="99"/>
      <c r="F3" s="99"/>
    </row>
    <row r="4" spans="1:128" ht="15.75" x14ac:dyDescent="0.25">
      <c r="A4" s="99" t="s">
        <v>10</v>
      </c>
      <c r="B4" s="99"/>
      <c r="C4" s="99"/>
      <c r="D4" s="99"/>
      <c r="E4" s="99"/>
      <c r="F4" s="99"/>
    </row>
    <row r="5" spans="1:128" ht="15.75" x14ac:dyDescent="0.25">
      <c r="A5" s="96" t="s">
        <v>11</v>
      </c>
      <c r="B5" s="96"/>
      <c r="C5" s="96"/>
      <c r="D5" s="96"/>
      <c r="E5" s="96"/>
      <c r="F5" s="96"/>
    </row>
    <row r="6" spans="1:128" s="6" customFormat="1" ht="15.75" x14ac:dyDescent="0.25">
      <c r="A6" s="96" t="s">
        <v>12</v>
      </c>
      <c r="B6" s="96"/>
      <c r="C6" s="96"/>
      <c r="D6" s="96"/>
      <c r="E6" s="96"/>
      <c r="F6" s="96"/>
    </row>
    <row r="7" spans="1:128" s="6" customFormat="1" ht="15.75" x14ac:dyDescent="0.25">
      <c r="A7" s="96" t="s">
        <v>34</v>
      </c>
      <c r="B7" s="96"/>
      <c r="C7" s="96"/>
      <c r="D7" s="96"/>
      <c r="E7" s="96"/>
      <c r="F7" s="96"/>
    </row>
    <row r="8" spans="1:128" s="6" customFormat="1" ht="15.75" x14ac:dyDescent="0.25">
      <c r="A8" s="97" t="s">
        <v>18</v>
      </c>
      <c r="B8" s="97"/>
      <c r="C8" s="97"/>
      <c r="D8" s="97"/>
      <c r="E8" s="97"/>
      <c r="F8" s="97"/>
    </row>
    <row r="9" spans="1:128" s="6" customFormat="1" ht="15.75" x14ac:dyDescent="0.25">
      <c r="B9" s="9"/>
      <c r="C9" s="9"/>
      <c r="D9" s="102" t="s">
        <v>0</v>
      </c>
      <c r="E9" s="103"/>
      <c r="F9" s="10">
        <v>120809061.50967571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</row>
    <row r="10" spans="1:128" s="6" customFormat="1" ht="47.25" x14ac:dyDescent="0.25">
      <c r="A10" s="11" t="s">
        <v>1</v>
      </c>
      <c r="B10" s="12" t="s">
        <v>6</v>
      </c>
      <c r="C10" s="13" t="s">
        <v>2</v>
      </c>
      <c r="D10" s="15" t="s">
        <v>3</v>
      </c>
      <c r="E10" s="15" t="s">
        <v>4</v>
      </c>
      <c r="F10" s="15" t="s">
        <v>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5" customFormat="1" ht="15.75" x14ac:dyDescent="0.25">
      <c r="A11" s="25">
        <v>45047</v>
      </c>
      <c r="B11" s="26"/>
      <c r="C11" s="27" t="s">
        <v>20</v>
      </c>
      <c r="D11" s="27">
        <v>1200</v>
      </c>
      <c r="E11" s="28"/>
      <c r="F11" s="29">
        <f>+F9+D11-E11</f>
        <v>120810261.50967571</v>
      </c>
    </row>
    <row r="12" spans="1:128" s="5" customFormat="1" ht="15.75" x14ac:dyDescent="0.25">
      <c r="A12" s="25">
        <v>45048</v>
      </c>
      <c r="B12" s="26"/>
      <c r="C12" s="27" t="s">
        <v>20</v>
      </c>
      <c r="D12" s="27">
        <v>39442</v>
      </c>
      <c r="E12" s="28"/>
      <c r="F12" s="29">
        <f>+F11+D12-E12</f>
        <v>120849703.50967571</v>
      </c>
    </row>
    <row r="13" spans="1:128" s="5" customFormat="1" ht="15.75" x14ac:dyDescent="0.25">
      <c r="A13" s="25">
        <v>45048</v>
      </c>
      <c r="B13" s="26"/>
      <c r="C13" s="27" t="s">
        <v>25</v>
      </c>
      <c r="D13" s="27">
        <v>700</v>
      </c>
      <c r="E13" s="28">
        <v>17.5</v>
      </c>
      <c r="F13" s="29">
        <f t="shared" ref="F13:F195" si="0">+F12+D13-E13</f>
        <v>120850386.00967571</v>
      </c>
    </row>
    <row r="14" spans="1:128" s="5" customFormat="1" ht="15.75" x14ac:dyDescent="0.25">
      <c r="A14" s="25">
        <v>45048</v>
      </c>
      <c r="B14" s="26"/>
      <c r="C14" s="27" t="s">
        <v>25</v>
      </c>
      <c r="D14" s="27">
        <v>400</v>
      </c>
      <c r="E14" s="28">
        <v>10</v>
      </c>
      <c r="F14" s="29">
        <f t="shared" si="0"/>
        <v>120850776.00967571</v>
      </c>
    </row>
    <row r="15" spans="1:128" s="5" customFormat="1" ht="15.75" x14ac:dyDescent="0.25">
      <c r="A15" s="25">
        <v>45048</v>
      </c>
      <c r="B15" s="26"/>
      <c r="C15" s="27" t="s">
        <v>25</v>
      </c>
      <c r="D15" s="27">
        <v>310.52</v>
      </c>
      <c r="E15" s="28">
        <v>7.7629999999999999</v>
      </c>
      <c r="F15" s="29">
        <f t="shared" si="0"/>
        <v>120851078.76667571</v>
      </c>
    </row>
    <row r="16" spans="1:128" s="5" customFormat="1" ht="15.75" x14ac:dyDescent="0.25">
      <c r="A16" s="25">
        <v>45048</v>
      </c>
      <c r="B16" s="26"/>
      <c r="C16" s="27" t="s">
        <v>25</v>
      </c>
      <c r="D16" s="27">
        <v>764.12</v>
      </c>
      <c r="E16" s="28">
        <v>19.103000000000002</v>
      </c>
      <c r="F16" s="29">
        <f t="shared" si="0"/>
        <v>120851823.78367572</v>
      </c>
    </row>
    <row r="17" spans="1:6" s="5" customFormat="1" ht="15.75" x14ac:dyDescent="0.25">
      <c r="A17" s="25">
        <v>45048</v>
      </c>
      <c r="B17" s="26"/>
      <c r="C17" s="27" t="s">
        <v>25</v>
      </c>
      <c r="D17" s="27">
        <v>370.3</v>
      </c>
      <c r="E17" s="28">
        <v>9.2575000000000003</v>
      </c>
      <c r="F17" s="29">
        <f t="shared" si="0"/>
        <v>120852184.82617572</v>
      </c>
    </row>
    <row r="18" spans="1:6" s="5" customFormat="1" ht="15.75" x14ac:dyDescent="0.25">
      <c r="A18" s="25">
        <v>45048</v>
      </c>
      <c r="B18" s="26"/>
      <c r="C18" s="27" t="s">
        <v>218</v>
      </c>
      <c r="D18" s="27"/>
      <c r="E18" s="28">
        <v>2200.8000000000002</v>
      </c>
      <c r="F18" s="29">
        <f t="shared" si="0"/>
        <v>120849984.02617572</v>
      </c>
    </row>
    <row r="19" spans="1:6" s="5" customFormat="1" ht="15.75" x14ac:dyDescent="0.25">
      <c r="A19" s="25">
        <v>45048</v>
      </c>
      <c r="B19" s="26"/>
      <c r="C19" s="27" t="s">
        <v>218</v>
      </c>
      <c r="D19" s="27">
        <v>2200.8000000000002</v>
      </c>
      <c r="E19" s="28"/>
      <c r="F19" s="29">
        <f t="shared" si="0"/>
        <v>120852184.82617572</v>
      </c>
    </row>
    <row r="20" spans="1:6" s="5" customFormat="1" ht="30" x14ac:dyDescent="0.25">
      <c r="A20" s="25">
        <v>45048</v>
      </c>
      <c r="B20" s="26" t="s">
        <v>35</v>
      </c>
      <c r="C20" s="30" t="s">
        <v>219</v>
      </c>
      <c r="D20" s="27"/>
      <c r="E20" s="28">
        <v>35777</v>
      </c>
      <c r="F20" s="29">
        <f t="shared" si="0"/>
        <v>120816407.82617572</v>
      </c>
    </row>
    <row r="21" spans="1:6" s="5" customFormat="1" ht="15.75" x14ac:dyDescent="0.25">
      <c r="A21" s="25">
        <v>45049</v>
      </c>
      <c r="B21" s="26"/>
      <c r="C21" s="27" t="s">
        <v>20</v>
      </c>
      <c r="D21" s="27">
        <v>45485</v>
      </c>
      <c r="E21" s="28"/>
      <c r="F21" s="29">
        <f t="shared" si="0"/>
        <v>120861892.82617572</v>
      </c>
    </row>
    <row r="22" spans="1:6" s="5" customFormat="1" ht="15.75" x14ac:dyDescent="0.25">
      <c r="A22" s="25">
        <v>45049</v>
      </c>
      <c r="B22" s="26"/>
      <c r="C22" s="27" t="s">
        <v>25</v>
      </c>
      <c r="D22" s="27">
        <v>2100</v>
      </c>
      <c r="E22" s="28">
        <v>52.5</v>
      </c>
      <c r="F22" s="29">
        <f t="shared" si="0"/>
        <v>120863940.32617572</v>
      </c>
    </row>
    <row r="23" spans="1:6" s="5" customFormat="1" ht="15.75" x14ac:dyDescent="0.25">
      <c r="A23" s="25">
        <v>45049</v>
      </c>
      <c r="B23" s="26"/>
      <c r="C23" s="27" t="s">
        <v>25</v>
      </c>
      <c r="D23" s="27">
        <v>644.44000000000005</v>
      </c>
      <c r="E23" s="28">
        <v>16.111000000000001</v>
      </c>
      <c r="F23" s="29">
        <f t="shared" si="0"/>
        <v>120864568.65517572</v>
      </c>
    </row>
    <row r="24" spans="1:6" s="5" customFormat="1" ht="15.75" x14ac:dyDescent="0.25">
      <c r="A24" s="25">
        <v>45049</v>
      </c>
      <c r="B24" s="26"/>
      <c r="C24" s="27" t="s">
        <v>25</v>
      </c>
      <c r="D24" s="27">
        <v>1500</v>
      </c>
      <c r="E24" s="28">
        <v>37.5</v>
      </c>
      <c r="F24" s="29">
        <f t="shared" si="0"/>
        <v>120866031.15517572</v>
      </c>
    </row>
    <row r="25" spans="1:6" s="5" customFormat="1" ht="15.75" x14ac:dyDescent="0.25">
      <c r="A25" s="25">
        <v>45049</v>
      </c>
      <c r="B25" s="26"/>
      <c r="C25" s="27" t="s">
        <v>220</v>
      </c>
      <c r="D25" s="27">
        <v>584125.73</v>
      </c>
      <c r="E25" s="28"/>
      <c r="F25" s="29">
        <f t="shared" si="0"/>
        <v>121450156.88517572</v>
      </c>
    </row>
    <row r="26" spans="1:6" s="5" customFormat="1" ht="15.75" x14ac:dyDescent="0.25">
      <c r="A26" s="25">
        <v>45049</v>
      </c>
      <c r="B26" s="26" t="s">
        <v>36</v>
      </c>
      <c r="C26" s="27" t="s">
        <v>221</v>
      </c>
      <c r="D26" s="27"/>
      <c r="E26" s="28">
        <v>312142.69</v>
      </c>
      <c r="F26" s="29">
        <f t="shared" si="0"/>
        <v>121138014.19517572</v>
      </c>
    </row>
    <row r="27" spans="1:6" s="5" customFormat="1" ht="15.75" x14ac:dyDescent="0.25">
      <c r="A27" s="25">
        <v>45049</v>
      </c>
      <c r="B27" s="26" t="s">
        <v>37</v>
      </c>
      <c r="C27" s="27" t="s">
        <v>222</v>
      </c>
      <c r="D27" s="27"/>
      <c r="E27" s="28">
        <v>11074</v>
      </c>
      <c r="F27" s="29">
        <f t="shared" si="0"/>
        <v>121126940.19517572</v>
      </c>
    </row>
    <row r="28" spans="1:6" s="5" customFormat="1" ht="15.75" x14ac:dyDescent="0.25">
      <c r="A28" s="25">
        <v>45049</v>
      </c>
      <c r="B28" s="26" t="s">
        <v>38</v>
      </c>
      <c r="C28" s="27" t="s">
        <v>223</v>
      </c>
      <c r="D28" s="27"/>
      <c r="E28" s="28">
        <v>11230.04</v>
      </c>
      <c r="F28" s="29">
        <f t="shared" si="0"/>
        <v>121115710.15517572</v>
      </c>
    </row>
    <row r="29" spans="1:6" s="5" customFormat="1" ht="15.75" x14ac:dyDescent="0.25">
      <c r="A29" s="25">
        <v>45049</v>
      </c>
      <c r="B29" s="26" t="s">
        <v>39</v>
      </c>
      <c r="C29" s="27" t="s">
        <v>224</v>
      </c>
      <c r="D29" s="27"/>
      <c r="E29" s="28">
        <v>76475.240000000005</v>
      </c>
      <c r="F29" s="29">
        <f t="shared" si="0"/>
        <v>121039234.91517572</v>
      </c>
    </row>
    <row r="30" spans="1:6" s="5" customFormat="1" ht="15.75" x14ac:dyDescent="0.25">
      <c r="A30" s="25">
        <v>45049</v>
      </c>
      <c r="B30" s="26" t="s">
        <v>40</v>
      </c>
      <c r="C30" s="27" t="s">
        <v>225</v>
      </c>
      <c r="D30" s="27"/>
      <c r="E30" s="28">
        <v>213570</v>
      </c>
      <c r="F30" s="29">
        <f t="shared" si="0"/>
        <v>120825664.91517572</v>
      </c>
    </row>
    <row r="31" spans="1:6" s="5" customFormat="1" ht="15.75" x14ac:dyDescent="0.25">
      <c r="A31" s="25">
        <v>45049</v>
      </c>
      <c r="B31" s="26" t="s">
        <v>41</v>
      </c>
      <c r="C31" s="27" t="s">
        <v>226</v>
      </c>
      <c r="D31" s="27"/>
      <c r="E31" s="28">
        <v>26992.880000000001</v>
      </c>
      <c r="F31" s="29">
        <f t="shared" si="0"/>
        <v>120798672.03517573</v>
      </c>
    </row>
    <row r="32" spans="1:6" s="5" customFormat="1" ht="15.75" x14ac:dyDescent="0.25">
      <c r="A32" s="25">
        <v>45049</v>
      </c>
      <c r="B32" s="26" t="s">
        <v>42</v>
      </c>
      <c r="C32" s="27" t="s">
        <v>227</v>
      </c>
      <c r="D32" s="27"/>
      <c r="E32" s="28">
        <v>135541.25</v>
      </c>
      <c r="F32" s="29">
        <f t="shared" si="0"/>
        <v>120663130.78517573</v>
      </c>
    </row>
    <row r="33" spans="1:6" s="5" customFormat="1" ht="15.75" x14ac:dyDescent="0.25">
      <c r="A33" s="25">
        <v>45049</v>
      </c>
      <c r="B33" s="26" t="s">
        <v>43</v>
      </c>
      <c r="C33" s="27" t="s">
        <v>228</v>
      </c>
      <c r="D33" s="27"/>
      <c r="E33" s="28">
        <v>209835.04</v>
      </c>
      <c r="F33" s="29">
        <f t="shared" si="0"/>
        <v>120453295.74517572</v>
      </c>
    </row>
    <row r="34" spans="1:6" s="5" customFormat="1" ht="15.75" x14ac:dyDescent="0.25">
      <c r="A34" s="25">
        <v>45049</v>
      </c>
      <c r="B34" s="26" t="s">
        <v>44</v>
      </c>
      <c r="C34" s="27" t="s">
        <v>229</v>
      </c>
      <c r="D34" s="27"/>
      <c r="E34" s="28">
        <v>58648.25</v>
      </c>
      <c r="F34" s="29">
        <f t="shared" si="0"/>
        <v>120394647.49517572</v>
      </c>
    </row>
    <row r="35" spans="1:6" s="5" customFormat="1" ht="15.75" x14ac:dyDescent="0.25">
      <c r="A35" s="25">
        <v>45049</v>
      </c>
      <c r="B35" s="26" t="s">
        <v>45</v>
      </c>
      <c r="C35" s="27" t="s">
        <v>230</v>
      </c>
      <c r="D35" s="27"/>
      <c r="E35" s="28">
        <v>72148.7</v>
      </c>
      <c r="F35" s="29">
        <f t="shared" si="0"/>
        <v>120322498.79517572</v>
      </c>
    </row>
    <row r="36" spans="1:6" s="5" customFormat="1" ht="15.75" x14ac:dyDescent="0.25">
      <c r="A36" s="25">
        <v>45049</v>
      </c>
      <c r="B36" s="26" t="s">
        <v>46</v>
      </c>
      <c r="C36" s="27" t="s">
        <v>231</v>
      </c>
      <c r="D36" s="27"/>
      <c r="E36" s="28">
        <v>144297.4</v>
      </c>
      <c r="F36" s="29">
        <f t="shared" si="0"/>
        <v>120178201.39517571</v>
      </c>
    </row>
    <row r="37" spans="1:6" s="5" customFormat="1" ht="15.75" x14ac:dyDescent="0.25">
      <c r="A37" s="25">
        <v>45049</v>
      </c>
      <c r="B37" s="26" t="s">
        <v>47</v>
      </c>
      <c r="C37" s="27" t="s">
        <v>232</v>
      </c>
      <c r="D37" s="27"/>
      <c r="E37" s="28">
        <v>312142.64</v>
      </c>
      <c r="F37" s="29">
        <f t="shared" si="0"/>
        <v>119866058.75517571</v>
      </c>
    </row>
    <row r="38" spans="1:6" s="5" customFormat="1" ht="15.75" x14ac:dyDescent="0.25">
      <c r="A38" s="25">
        <v>45050</v>
      </c>
      <c r="B38" s="26"/>
      <c r="C38" s="27" t="s">
        <v>20</v>
      </c>
      <c r="D38" s="27">
        <v>30546</v>
      </c>
      <c r="E38" s="28"/>
      <c r="F38" s="29">
        <f t="shared" si="0"/>
        <v>119896604.75517571</v>
      </c>
    </row>
    <row r="39" spans="1:6" s="5" customFormat="1" ht="15.75" x14ac:dyDescent="0.25">
      <c r="A39" s="25">
        <v>45050</v>
      </c>
      <c r="B39" s="26"/>
      <c r="C39" s="27" t="s">
        <v>25</v>
      </c>
      <c r="D39" s="27">
        <v>1556.74</v>
      </c>
      <c r="E39" s="28">
        <v>38.918500000000002</v>
      </c>
      <c r="F39" s="29">
        <f t="shared" si="0"/>
        <v>119898122.5766757</v>
      </c>
    </row>
    <row r="40" spans="1:6" s="5" customFormat="1" ht="15.75" x14ac:dyDescent="0.25">
      <c r="A40" s="25">
        <v>45050</v>
      </c>
      <c r="B40" s="26"/>
      <c r="C40" s="27" t="s">
        <v>25</v>
      </c>
      <c r="D40" s="27">
        <v>18800</v>
      </c>
      <c r="E40" s="28">
        <v>470</v>
      </c>
      <c r="F40" s="29">
        <f t="shared" si="0"/>
        <v>119916452.5766757</v>
      </c>
    </row>
    <row r="41" spans="1:6" s="5" customFormat="1" ht="15.75" x14ac:dyDescent="0.25">
      <c r="A41" s="25">
        <v>45050</v>
      </c>
      <c r="B41" s="26"/>
      <c r="C41" s="27" t="s">
        <v>25</v>
      </c>
      <c r="D41" s="27">
        <v>15335.48</v>
      </c>
      <c r="E41" s="28">
        <v>383.387</v>
      </c>
      <c r="F41" s="29">
        <f t="shared" si="0"/>
        <v>119931404.66967571</v>
      </c>
    </row>
    <row r="42" spans="1:6" s="5" customFormat="1" ht="15.75" x14ac:dyDescent="0.25">
      <c r="A42" s="25">
        <v>45051</v>
      </c>
      <c r="B42" s="26" t="s">
        <v>48</v>
      </c>
      <c r="C42" s="27" t="s">
        <v>233</v>
      </c>
      <c r="D42" s="27"/>
      <c r="E42" s="28">
        <v>380000</v>
      </c>
      <c r="F42" s="29">
        <f t="shared" si="0"/>
        <v>119551404.66967571</v>
      </c>
    </row>
    <row r="43" spans="1:6" s="5" customFormat="1" ht="30" x14ac:dyDescent="0.25">
      <c r="A43" s="25">
        <v>45051</v>
      </c>
      <c r="B43" s="26" t="s">
        <v>49</v>
      </c>
      <c r="C43" s="30" t="s">
        <v>234</v>
      </c>
      <c r="D43" s="27"/>
      <c r="E43" s="28">
        <v>34817.089999999997</v>
      </c>
      <c r="F43" s="29">
        <f t="shared" si="0"/>
        <v>119516587.5796757</v>
      </c>
    </row>
    <row r="44" spans="1:6" s="5" customFormat="1" ht="15.75" x14ac:dyDescent="0.25">
      <c r="A44" s="25">
        <v>45051</v>
      </c>
      <c r="B44" s="26" t="s">
        <v>50</v>
      </c>
      <c r="C44" s="27" t="s">
        <v>235</v>
      </c>
      <c r="D44" s="27"/>
      <c r="E44" s="28">
        <v>4200</v>
      </c>
      <c r="F44" s="29">
        <f t="shared" si="0"/>
        <v>119512387.5796757</v>
      </c>
    </row>
    <row r="45" spans="1:6" s="5" customFormat="1" ht="15.75" x14ac:dyDescent="0.25">
      <c r="A45" s="25">
        <v>45051</v>
      </c>
      <c r="B45" s="26" t="s">
        <v>51</v>
      </c>
      <c r="C45" s="27" t="s">
        <v>236</v>
      </c>
      <c r="D45" s="27"/>
      <c r="E45" s="28">
        <v>30458.9</v>
      </c>
      <c r="F45" s="29">
        <f t="shared" si="0"/>
        <v>119481928.6796757</v>
      </c>
    </row>
    <row r="46" spans="1:6" s="5" customFormat="1" ht="15.75" x14ac:dyDescent="0.25">
      <c r="A46" s="25">
        <v>45051</v>
      </c>
      <c r="B46" s="26" t="s">
        <v>52</v>
      </c>
      <c r="C46" s="27" t="s">
        <v>237</v>
      </c>
      <c r="D46" s="27"/>
      <c r="E46" s="28">
        <v>371241</v>
      </c>
      <c r="F46" s="29">
        <f t="shared" si="0"/>
        <v>119110687.6796757</v>
      </c>
    </row>
    <row r="47" spans="1:6" s="5" customFormat="1" ht="15.75" x14ac:dyDescent="0.25">
      <c r="A47" s="25">
        <v>45051</v>
      </c>
      <c r="B47" s="26" t="s">
        <v>53</v>
      </c>
      <c r="C47" s="27" t="s">
        <v>238</v>
      </c>
      <c r="D47" s="27"/>
      <c r="E47" s="28">
        <v>26975.25</v>
      </c>
      <c r="F47" s="29">
        <f t="shared" si="0"/>
        <v>119083712.4296757</v>
      </c>
    </row>
    <row r="48" spans="1:6" s="5" customFormat="1" ht="15.75" x14ac:dyDescent="0.25">
      <c r="A48" s="25">
        <v>45051</v>
      </c>
      <c r="B48" s="26" t="s">
        <v>54</v>
      </c>
      <c r="C48" s="27" t="s">
        <v>239</v>
      </c>
      <c r="D48" s="27"/>
      <c r="E48" s="28">
        <v>938448</v>
      </c>
      <c r="F48" s="29">
        <f t="shared" si="0"/>
        <v>118145264.4296757</v>
      </c>
    </row>
    <row r="49" spans="1:6" s="5" customFormat="1" ht="30" x14ac:dyDescent="0.25">
      <c r="A49" s="25">
        <v>45051</v>
      </c>
      <c r="B49" s="26" t="s">
        <v>55</v>
      </c>
      <c r="C49" s="30" t="s">
        <v>240</v>
      </c>
      <c r="D49" s="27"/>
      <c r="E49" s="28">
        <v>152666.51999999999</v>
      </c>
      <c r="F49" s="29">
        <f t="shared" si="0"/>
        <v>117992597.9096757</v>
      </c>
    </row>
    <row r="50" spans="1:6" s="5" customFormat="1" ht="15.75" x14ac:dyDescent="0.25">
      <c r="A50" s="25">
        <v>45112</v>
      </c>
      <c r="B50" s="26"/>
      <c r="C50" s="27" t="s">
        <v>20</v>
      </c>
      <c r="D50" s="27">
        <v>107745</v>
      </c>
      <c r="E50" s="28"/>
      <c r="F50" s="29">
        <f t="shared" si="0"/>
        <v>118100342.9096757</v>
      </c>
    </row>
    <row r="51" spans="1:6" s="5" customFormat="1" ht="15.75" x14ac:dyDescent="0.25">
      <c r="A51" s="25">
        <v>45112</v>
      </c>
      <c r="B51" s="26"/>
      <c r="C51" s="27" t="s">
        <v>25</v>
      </c>
      <c r="D51" s="27">
        <v>6900</v>
      </c>
      <c r="E51" s="28">
        <v>172.5</v>
      </c>
      <c r="F51" s="29">
        <f t="shared" si="0"/>
        <v>118107070.4096757</v>
      </c>
    </row>
    <row r="52" spans="1:6" s="5" customFormat="1" ht="15.75" x14ac:dyDescent="0.25">
      <c r="A52" s="25">
        <v>45112</v>
      </c>
      <c r="B52" s="26"/>
      <c r="C52" s="27" t="s">
        <v>25</v>
      </c>
      <c r="D52" s="27">
        <v>629.48</v>
      </c>
      <c r="E52" s="28">
        <v>15.737000000000002</v>
      </c>
      <c r="F52" s="29">
        <f t="shared" si="0"/>
        <v>118107684.1526757</v>
      </c>
    </row>
    <row r="53" spans="1:6" s="5" customFormat="1" ht="15.75" x14ac:dyDescent="0.25">
      <c r="A53" s="25">
        <v>45112</v>
      </c>
      <c r="B53" s="26"/>
      <c r="C53" s="27" t="s">
        <v>25</v>
      </c>
      <c r="D53" s="27">
        <v>507.18</v>
      </c>
      <c r="E53" s="28">
        <v>12.679500000000001</v>
      </c>
      <c r="F53" s="29">
        <f t="shared" si="0"/>
        <v>118108178.65317571</v>
      </c>
    </row>
    <row r="54" spans="1:6" s="5" customFormat="1" ht="15.75" x14ac:dyDescent="0.25">
      <c r="A54" s="25">
        <v>45143</v>
      </c>
      <c r="B54" s="26"/>
      <c r="C54" s="27" t="s">
        <v>20</v>
      </c>
      <c r="D54" s="27">
        <v>54331</v>
      </c>
      <c r="E54" s="28"/>
      <c r="F54" s="29">
        <f t="shared" si="0"/>
        <v>118162509.65317571</v>
      </c>
    </row>
    <row r="55" spans="1:6" s="5" customFormat="1" ht="15.75" x14ac:dyDescent="0.25">
      <c r="A55" s="25">
        <v>45143</v>
      </c>
      <c r="B55" s="26"/>
      <c r="C55" s="27" t="s">
        <v>25</v>
      </c>
      <c r="D55" s="27">
        <v>1421.16</v>
      </c>
      <c r="E55" s="28">
        <v>35.529000000000003</v>
      </c>
      <c r="F55" s="29">
        <f t="shared" si="0"/>
        <v>118163895.28417571</v>
      </c>
    </row>
    <row r="56" spans="1:6" s="5" customFormat="1" ht="15.75" x14ac:dyDescent="0.25">
      <c r="A56" s="25">
        <v>45143</v>
      </c>
      <c r="B56" s="26"/>
      <c r="C56" s="27" t="s">
        <v>25</v>
      </c>
      <c r="D56" s="27">
        <v>700</v>
      </c>
      <c r="E56" s="28">
        <v>17.5</v>
      </c>
      <c r="F56" s="29">
        <f t="shared" si="0"/>
        <v>118164577.78417571</v>
      </c>
    </row>
    <row r="57" spans="1:6" s="5" customFormat="1" ht="15.75" x14ac:dyDescent="0.25">
      <c r="A57" s="25">
        <v>45143</v>
      </c>
      <c r="B57" s="26"/>
      <c r="C57" s="27" t="s">
        <v>25</v>
      </c>
      <c r="D57" s="27">
        <v>579.46</v>
      </c>
      <c r="E57" s="28">
        <v>14.486500000000001</v>
      </c>
      <c r="F57" s="29">
        <f t="shared" si="0"/>
        <v>118165142.75767571</v>
      </c>
    </row>
    <row r="58" spans="1:6" s="5" customFormat="1" ht="15.75" x14ac:dyDescent="0.25">
      <c r="A58" s="25">
        <v>45143</v>
      </c>
      <c r="B58" s="26"/>
      <c r="C58" s="27" t="s">
        <v>25</v>
      </c>
      <c r="D58" s="27">
        <v>1424</v>
      </c>
      <c r="E58" s="28">
        <v>35.6</v>
      </c>
      <c r="F58" s="29">
        <f t="shared" si="0"/>
        <v>118166531.15767571</v>
      </c>
    </row>
    <row r="59" spans="1:6" s="5" customFormat="1" ht="15.75" x14ac:dyDescent="0.25">
      <c r="A59" s="25">
        <v>45143</v>
      </c>
      <c r="B59" s="26"/>
      <c r="C59" s="27" t="s">
        <v>25</v>
      </c>
      <c r="D59" s="27">
        <v>650</v>
      </c>
      <c r="E59" s="28">
        <v>16.25</v>
      </c>
      <c r="F59" s="29">
        <f t="shared" si="0"/>
        <v>118167164.90767571</v>
      </c>
    </row>
    <row r="60" spans="1:6" s="5" customFormat="1" ht="15.75" x14ac:dyDescent="0.25">
      <c r="A60" s="25">
        <v>45143</v>
      </c>
      <c r="B60" s="26"/>
      <c r="C60" s="27" t="s">
        <v>24</v>
      </c>
      <c r="D60" s="27">
        <v>1931882.6</v>
      </c>
      <c r="E60" s="28"/>
      <c r="F60" s="29">
        <f t="shared" si="0"/>
        <v>120099047.50767571</v>
      </c>
    </row>
    <row r="61" spans="1:6" s="5" customFormat="1" ht="15.75" x14ac:dyDescent="0.25">
      <c r="A61" s="25">
        <v>45143</v>
      </c>
      <c r="B61" s="26"/>
      <c r="C61" s="27" t="s">
        <v>24</v>
      </c>
      <c r="D61" s="27">
        <v>1662207.11</v>
      </c>
      <c r="E61" s="28"/>
      <c r="F61" s="29">
        <f t="shared" si="0"/>
        <v>121761254.61767571</v>
      </c>
    </row>
    <row r="62" spans="1:6" s="5" customFormat="1" ht="15.75" x14ac:dyDescent="0.25">
      <c r="A62" s="25">
        <v>45143</v>
      </c>
      <c r="B62" s="26"/>
      <c r="C62" s="27" t="s">
        <v>24</v>
      </c>
      <c r="D62" s="27">
        <v>1183664.71</v>
      </c>
      <c r="E62" s="28"/>
      <c r="F62" s="29">
        <f t="shared" si="0"/>
        <v>122944919.3276757</v>
      </c>
    </row>
    <row r="63" spans="1:6" s="5" customFormat="1" ht="15.75" x14ac:dyDescent="0.25">
      <c r="A63" s="25">
        <v>45143</v>
      </c>
      <c r="B63" s="26"/>
      <c r="C63" s="27" t="s">
        <v>24</v>
      </c>
      <c r="D63" s="27">
        <v>138920.65</v>
      </c>
      <c r="E63" s="28"/>
      <c r="F63" s="29">
        <f t="shared" si="0"/>
        <v>123083839.97767571</v>
      </c>
    </row>
    <row r="64" spans="1:6" s="5" customFormat="1" ht="15.75" x14ac:dyDescent="0.25">
      <c r="A64" s="25">
        <v>45143</v>
      </c>
      <c r="B64" s="26"/>
      <c r="C64" s="27" t="s">
        <v>24</v>
      </c>
      <c r="D64" s="27">
        <v>93906.78</v>
      </c>
      <c r="E64" s="28"/>
      <c r="F64" s="29">
        <f t="shared" si="0"/>
        <v>123177746.75767571</v>
      </c>
    </row>
    <row r="65" spans="1:6" s="5" customFormat="1" ht="15.75" x14ac:dyDescent="0.25">
      <c r="A65" s="25">
        <v>45143</v>
      </c>
      <c r="B65" s="26"/>
      <c r="C65" s="27" t="s">
        <v>24</v>
      </c>
      <c r="D65" s="27">
        <v>55823.96</v>
      </c>
      <c r="E65" s="28"/>
      <c r="F65" s="29">
        <f t="shared" si="0"/>
        <v>123233570.7176757</v>
      </c>
    </row>
    <row r="66" spans="1:6" s="5" customFormat="1" ht="15.75" x14ac:dyDescent="0.25">
      <c r="A66" s="25">
        <v>45143</v>
      </c>
      <c r="B66" s="26"/>
      <c r="C66" s="27" t="s">
        <v>24</v>
      </c>
      <c r="D66" s="27">
        <v>47678.63</v>
      </c>
      <c r="E66" s="28"/>
      <c r="F66" s="29">
        <f t="shared" si="0"/>
        <v>123281249.3476757</v>
      </c>
    </row>
    <row r="67" spans="1:6" s="5" customFormat="1" ht="15.75" x14ac:dyDescent="0.25">
      <c r="A67" s="25">
        <v>45174</v>
      </c>
      <c r="B67" s="26" t="s">
        <v>56</v>
      </c>
      <c r="C67" s="27" t="s">
        <v>241</v>
      </c>
      <c r="D67" s="27"/>
      <c r="E67" s="28">
        <v>83898.31</v>
      </c>
      <c r="F67" s="29">
        <f t="shared" si="0"/>
        <v>123197351.03767569</v>
      </c>
    </row>
    <row r="68" spans="1:6" s="5" customFormat="1" ht="15.75" x14ac:dyDescent="0.25">
      <c r="A68" s="25">
        <v>45174</v>
      </c>
      <c r="B68" s="26"/>
      <c r="C68" s="27" t="s">
        <v>20</v>
      </c>
      <c r="D68" s="27">
        <v>32621</v>
      </c>
      <c r="E68" s="28"/>
      <c r="F68" s="29">
        <f t="shared" si="0"/>
        <v>123229972.03767569</v>
      </c>
    </row>
    <row r="69" spans="1:6" s="5" customFormat="1" ht="15.75" x14ac:dyDescent="0.25">
      <c r="A69" s="25">
        <v>45174</v>
      </c>
      <c r="B69" s="26"/>
      <c r="C69" s="27" t="s">
        <v>25</v>
      </c>
      <c r="D69" s="27">
        <v>1000</v>
      </c>
      <c r="E69" s="28">
        <v>25</v>
      </c>
      <c r="F69" s="29">
        <f t="shared" si="0"/>
        <v>123230947.03767569</v>
      </c>
    </row>
    <row r="70" spans="1:6" s="5" customFormat="1" ht="15.75" x14ac:dyDescent="0.25">
      <c r="A70" s="25">
        <v>45174</v>
      </c>
      <c r="B70" s="26"/>
      <c r="C70" s="27" t="s">
        <v>25</v>
      </c>
      <c r="D70" s="27">
        <v>1387.8</v>
      </c>
      <c r="E70" s="28">
        <v>34.695</v>
      </c>
      <c r="F70" s="29">
        <f t="shared" si="0"/>
        <v>123232300.1426757</v>
      </c>
    </row>
    <row r="71" spans="1:6" s="5" customFormat="1" ht="15.75" x14ac:dyDescent="0.25">
      <c r="A71" s="25">
        <v>45174</v>
      </c>
      <c r="B71" s="26"/>
      <c r="C71" s="27" t="s">
        <v>25</v>
      </c>
      <c r="D71" s="27">
        <v>5370.6</v>
      </c>
      <c r="E71" s="28">
        <v>134.26500000000001</v>
      </c>
      <c r="F71" s="29">
        <f t="shared" si="0"/>
        <v>123237536.47767569</v>
      </c>
    </row>
    <row r="72" spans="1:6" s="5" customFormat="1" ht="15.75" x14ac:dyDescent="0.25">
      <c r="A72" s="25">
        <v>45174</v>
      </c>
      <c r="B72" s="26"/>
      <c r="C72" s="27" t="s">
        <v>25</v>
      </c>
      <c r="D72" s="27">
        <v>1074.2</v>
      </c>
      <c r="E72" s="28">
        <v>26.855000000000004</v>
      </c>
      <c r="F72" s="29">
        <f t="shared" si="0"/>
        <v>123238583.82267569</v>
      </c>
    </row>
    <row r="73" spans="1:6" s="5" customFormat="1" ht="15.75" x14ac:dyDescent="0.25">
      <c r="A73" s="25">
        <v>45174</v>
      </c>
      <c r="B73" s="26"/>
      <c r="C73" s="27" t="s">
        <v>25</v>
      </c>
      <c r="D73" s="27">
        <v>301.39999999999998</v>
      </c>
      <c r="E73" s="28">
        <v>7.5350000000000001</v>
      </c>
      <c r="F73" s="29">
        <f t="shared" si="0"/>
        <v>123238877.6876757</v>
      </c>
    </row>
    <row r="74" spans="1:6" s="5" customFormat="1" ht="15.75" x14ac:dyDescent="0.25">
      <c r="A74" s="25">
        <v>45174</v>
      </c>
      <c r="B74" s="26"/>
      <c r="C74" s="27" t="s">
        <v>21</v>
      </c>
      <c r="D74" s="27">
        <v>73700</v>
      </c>
      <c r="E74" s="28"/>
      <c r="F74" s="29">
        <f t="shared" si="0"/>
        <v>123312577.6876757</v>
      </c>
    </row>
    <row r="75" spans="1:6" s="5" customFormat="1" ht="15.75" x14ac:dyDescent="0.25">
      <c r="A75" s="25">
        <v>45204</v>
      </c>
      <c r="B75" s="26"/>
      <c r="C75" s="27" t="s">
        <v>20</v>
      </c>
      <c r="D75" s="27">
        <v>42370</v>
      </c>
      <c r="E75" s="28"/>
      <c r="F75" s="29">
        <f t="shared" si="0"/>
        <v>123354947.6876757</v>
      </c>
    </row>
    <row r="76" spans="1:6" s="5" customFormat="1" ht="15.75" x14ac:dyDescent="0.25">
      <c r="A76" s="25">
        <v>45204</v>
      </c>
      <c r="B76" s="26"/>
      <c r="C76" s="27" t="s">
        <v>25</v>
      </c>
      <c r="D76" s="27">
        <v>4243.34</v>
      </c>
      <c r="E76" s="28">
        <v>106.08350000000002</v>
      </c>
      <c r="F76" s="29">
        <f t="shared" si="0"/>
        <v>123359084.94417571</v>
      </c>
    </row>
    <row r="77" spans="1:6" s="5" customFormat="1" ht="15.75" x14ac:dyDescent="0.25">
      <c r="A77" s="25">
        <v>45204</v>
      </c>
      <c r="B77" s="26"/>
      <c r="C77" s="27" t="s">
        <v>25</v>
      </c>
      <c r="D77" s="27">
        <v>492.08</v>
      </c>
      <c r="E77" s="28">
        <v>12.302</v>
      </c>
      <c r="F77" s="29">
        <f t="shared" si="0"/>
        <v>123359564.7221757</v>
      </c>
    </row>
    <row r="78" spans="1:6" s="5" customFormat="1" ht="15.75" x14ac:dyDescent="0.25">
      <c r="A78" s="25">
        <v>45204</v>
      </c>
      <c r="B78" s="26"/>
      <c r="C78" s="27" t="s">
        <v>25</v>
      </c>
      <c r="D78" s="27">
        <v>1313.96</v>
      </c>
      <c r="E78" s="28">
        <v>32.849000000000004</v>
      </c>
      <c r="F78" s="29">
        <f t="shared" si="0"/>
        <v>123360845.83317569</v>
      </c>
    </row>
    <row r="79" spans="1:6" s="5" customFormat="1" ht="15.75" x14ac:dyDescent="0.25">
      <c r="A79" s="25">
        <v>45204</v>
      </c>
      <c r="B79" s="26"/>
      <c r="C79" s="27" t="s">
        <v>25</v>
      </c>
      <c r="D79" s="27">
        <v>9270.8799999999992</v>
      </c>
      <c r="E79" s="28">
        <v>231.77199999999999</v>
      </c>
      <c r="F79" s="29">
        <f t="shared" si="0"/>
        <v>123369884.94117568</v>
      </c>
    </row>
    <row r="80" spans="1:6" s="5" customFormat="1" ht="15.75" x14ac:dyDescent="0.25">
      <c r="A80" s="25">
        <v>45204</v>
      </c>
      <c r="B80" s="26"/>
      <c r="C80" s="27" t="s">
        <v>25</v>
      </c>
      <c r="D80" s="27">
        <v>652.38</v>
      </c>
      <c r="E80" s="28">
        <v>16.3095</v>
      </c>
      <c r="F80" s="29">
        <f t="shared" si="0"/>
        <v>123370521.01167569</v>
      </c>
    </row>
    <row r="81" spans="1:6" s="5" customFormat="1" ht="15.75" x14ac:dyDescent="0.25">
      <c r="A81" s="25">
        <v>45204</v>
      </c>
      <c r="B81" s="26"/>
      <c r="C81" s="27" t="s">
        <v>25</v>
      </c>
      <c r="D81" s="27">
        <v>2050</v>
      </c>
      <c r="E81" s="28">
        <v>51.25</v>
      </c>
      <c r="F81" s="29">
        <f t="shared" si="0"/>
        <v>123372519.76167569</v>
      </c>
    </row>
    <row r="82" spans="1:6" s="5" customFormat="1" ht="15.75" x14ac:dyDescent="0.25">
      <c r="A82" s="25">
        <v>45235</v>
      </c>
      <c r="B82" s="26"/>
      <c r="C82" s="27" t="s">
        <v>20</v>
      </c>
      <c r="D82" s="27">
        <v>29987</v>
      </c>
      <c r="E82" s="28"/>
      <c r="F82" s="29">
        <f t="shared" si="0"/>
        <v>123402506.76167569</v>
      </c>
    </row>
    <row r="83" spans="1:6" s="5" customFormat="1" ht="15.75" x14ac:dyDescent="0.25">
      <c r="A83" s="25">
        <v>45235</v>
      </c>
      <c r="B83" s="26"/>
      <c r="C83" s="27" t="s">
        <v>25</v>
      </c>
      <c r="D83" s="27">
        <v>628.72</v>
      </c>
      <c r="E83" s="28">
        <v>15.718000000000002</v>
      </c>
      <c r="F83" s="29">
        <f t="shared" si="0"/>
        <v>123403119.76367569</v>
      </c>
    </row>
    <row r="84" spans="1:6" s="5" customFormat="1" ht="15.75" x14ac:dyDescent="0.25">
      <c r="A84" s="25">
        <v>45235</v>
      </c>
      <c r="B84" s="26"/>
      <c r="C84" s="27" t="s">
        <v>25</v>
      </c>
      <c r="D84" s="27">
        <v>1006.48</v>
      </c>
      <c r="E84" s="28">
        <v>25.162000000000003</v>
      </c>
      <c r="F84" s="29">
        <f t="shared" si="0"/>
        <v>123404101.08167569</v>
      </c>
    </row>
    <row r="85" spans="1:6" s="5" customFormat="1" ht="15.75" x14ac:dyDescent="0.25">
      <c r="A85" s="25">
        <v>45235</v>
      </c>
      <c r="B85" s="26"/>
      <c r="C85" s="27" t="s">
        <v>25</v>
      </c>
      <c r="D85" s="27">
        <v>1508.86</v>
      </c>
      <c r="E85" s="28">
        <v>37.721499999999999</v>
      </c>
      <c r="F85" s="29">
        <f t="shared" si="0"/>
        <v>123405572.2201757</v>
      </c>
    </row>
    <row r="86" spans="1:6" s="5" customFormat="1" ht="15.75" x14ac:dyDescent="0.25">
      <c r="A86" s="25">
        <v>45235</v>
      </c>
      <c r="B86" s="26"/>
      <c r="C86" s="27" t="s">
        <v>25</v>
      </c>
      <c r="D86" s="27">
        <v>1450.64</v>
      </c>
      <c r="E86" s="28">
        <v>36.266000000000005</v>
      </c>
      <c r="F86" s="29">
        <f t="shared" si="0"/>
        <v>123406986.5941757</v>
      </c>
    </row>
    <row r="87" spans="1:6" s="5" customFormat="1" ht="15.75" x14ac:dyDescent="0.25">
      <c r="A87" s="25">
        <v>45235</v>
      </c>
      <c r="B87" s="26"/>
      <c r="C87" s="27" t="s">
        <v>25</v>
      </c>
      <c r="D87" s="27">
        <v>643.36</v>
      </c>
      <c r="E87" s="28">
        <v>16.084</v>
      </c>
      <c r="F87" s="29">
        <f t="shared" si="0"/>
        <v>123407613.87017569</v>
      </c>
    </row>
    <row r="88" spans="1:6" s="5" customFormat="1" ht="15.75" x14ac:dyDescent="0.25">
      <c r="A88" s="25">
        <v>45235</v>
      </c>
      <c r="B88" s="26"/>
      <c r="C88" s="27" t="s">
        <v>21</v>
      </c>
      <c r="D88" s="27">
        <v>535673.32999999996</v>
      </c>
      <c r="E88" s="28"/>
      <c r="F88" s="29">
        <f t="shared" si="0"/>
        <v>123943287.20017569</v>
      </c>
    </row>
    <row r="89" spans="1:6" s="5" customFormat="1" ht="15.75" x14ac:dyDescent="0.25">
      <c r="A89" s="25">
        <v>45235</v>
      </c>
      <c r="B89" s="26" t="s">
        <v>57</v>
      </c>
      <c r="C89" s="27" t="s">
        <v>242</v>
      </c>
      <c r="D89" s="27"/>
      <c r="E89" s="28">
        <v>56014.87</v>
      </c>
      <c r="F89" s="29">
        <f t="shared" si="0"/>
        <v>123887272.33017568</v>
      </c>
    </row>
    <row r="90" spans="1:6" s="5" customFormat="1" ht="15.75" x14ac:dyDescent="0.25">
      <c r="A90" s="25">
        <v>45235</v>
      </c>
      <c r="B90" s="26" t="s">
        <v>58</v>
      </c>
      <c r="C90" s="27" t="s">
        <v>243</v>
      </c>
      <c r="D90" s="27">
        <v>619671.43000000005</v>
      </c>
      <c r="E90" s="28"/>
      <c r="F90" s="29">
        <f t="shared" si="0"/>
        <v>124506943.76017569</v>
      </c>
    </row>
    <row r="91" spans="1:6" s="5" customFormat="1" ht="15.75" x14ac:dyDescent="0.25">
      <c r="A91" s="25">
        <v>45235</v>
      </c>
      <c r="B91" s="26" t="s">
        <v>59</v>
      </c>
      <c r="C91" s="27" t="s">
        <v>244</v>
      </c>
      <c r="D91" s="27">
        <v>782134</v>
      </c>
      <c r="E91" s="28"/>
      <c r="F91" s="29">
        <f t="shared" si="0"/>
        <v>125289077.76017569</v>
      </c>
    </row>
    <row r="92" spans="1:6" s="5" customFormat="1" ht="15.75" x14ac:dyDescent="0.25">
      <c r="A92" s="25">
        <v>45265</v>
      </c>
      <c r="B92" s="26" t="s">
        <v>60</v>
      </c>
      <c r="C92" s="27" t="s">
        <v>245</v>
      </c>
      <c r="D92" s="27"/>
      <c r="E92" s="28">
        <v>39717.35</v>
      </c>
      <c r="F92" s="29">
        <f t="shared" si="0"/>
        <v>125249360.4101757</v>
      </c>
    </row>
    <row r="93" spans="1:6" s="5" customFormat="1" ht="15.75" x14ac:dyDescent="0.25">
      <c r="A93" s="25">
        <v>45265</v>
      </c>
      <c r="B93" s="26" t="s">
        <v>61</v>
      </c>
      <c r="C93" s="27" t="s">
        <v>246</v>
      </c>
      <c r="D93" s="27"/>
      <c r="E93" s="28">
        <v>117572</v>
      </c>
      <c r="F93" s="29">
        <f t="shared" si="0"/>
        <v>125131788.4101757</v>
      </c>
    </row>
    <row r="94" spans="1:6" s="5" customFormat="1" ht="15.75" x14ac:dyDescent="0.25">
      <c r="A94" s="25" t="s">
        <v>62</v>
      </c>
      <c r="B94" s="26"/>
      <c r="C94" s="27" t="s">
        <v>20</v>
      </c>
      <c r="D94" s="27">
        <v>31005</v>
      </c>
      <c r="E94" s="28"/>
      <c r="F94" s="29">
        <f t="shared" si="0"/>
        <v>125162793.4101757</v>
      </c>
    </row>
    <row r="95" spans="1:6" s="5" customFormat="1" ht="15.75" x14ac:dyDescent="0.25">
      <c r="A95" s="25" t="s">
        <v>62</v>
      </c>
      <c r="B95" s="26"/>
      <c r="C95" s="27" t="s">
        <v>25</v>
      </c>
      <c r="D95" s="27">
        <v>400</v>
      </c>
      <c r="E95" s="28">
        <v>10</v>
      </c>
      <c r="F95" s="29">
        <f t="shared" si="0"/>
        <v>125163183.4101757</v>
      </c>
    </row>
    <row r="96" spans="1:6" s="5" customFormat="1" ht="15.75" x14ac:dyDescent="0.25">
      <c r="A96" s="25" t="s">
        <v>62</v>
      </c>
      <c r="B96" s="26"/>
      <c r="C96" s="27" t="s">
        <v>25</v>
      </c>
      <c r="D96" s="27">
        <v>453.6</v>
      </c>
      <c r="E96" s="28">
        <v>11.340000000000002</v>
      </c>
      <c r="F96" s="29">
        <f t="shared" si="0"/>
        <v>125163625.67017569</v>
      </c>
    </row>
    <row r="97" spans="1:6" s="5" customFormat="1" ht="15.75" x14ac:dyDescent="0.25">
      <c r="A97" s="25" t="s">
        <v>62</v>
      </c>
      <c r="B97" s="26"/>
      <c r="C97" s="27" t="s">
        <v>25</v>
      </c>
      <c r="D97" s="27">
        <v>25625.119999999999</v>
      </c>
      <c r="E97" s="28">
        <v>640.62800000000004</v>
      </c>
      <c r="F97" s="29">
        <f t="shared" si="0"/>
        <v>125188610.16217569</v>
      </c>
    </row>
    <row r="98" spans="1:6" s="5" customFormat="1" ht="15.75" x14ac:dyDescent="0.25">
      <c r="A98" s="25" t="s">
        <v>62</v>
      </c>
      <c r="B98" s="26"/>
      <c r="C98" s="27" t="s">
        <v>25</v>
      </c>
      <c r="D98" s="27">
        <v>400</v>
      </c>
      <c r="E98" s="28">
        <v>10</v>
      </c>
      <c r="F98" s="29">
        <f t="shared" si="0"/>
        <v>125189000.16217569</v>
      </c>
    </row>
    <row r="99" spans="1:6" s="5" customFormat="1" ht="15.75" x14ac:dyDescent="0.25">
      <c r="A99" s="25" t="s">
        <v>62</v>
      </c>
      <c r="B99" s="26"/>
      <c r="C99" s="27" t="s">
        <v>25</v>
      </c>
      <c r="D99" s="27">
        <v>200</v>
      </c>
      <c r="E99" s="28">
        <v>5</v>
      </c>
      <c r="F99" s="29">
        <f t="shared" si="0"/>
        <v>125189195.16217569</v>
      </c>
    </row>
    <row r="100" spans="1:6" s="5" customFormat="1" ht="15.75" x14ac:dyDescent="0.25">
      <c r="A100" s="25" t="s">
        <v>62</v>
      </c>
      <c r="B100" s="26"/>
      <c r="C100" s="27" t="s">
        <v>25</v>
      </c>
      <c r="D100" s="27">
        <v>2646.123</v>
      </c>
      <c r="E100" s="28">
        <v>66.153075000000001</v>
      </c>
      <c r="F100" s="29">
        <f t="shared" si="0"/>
        <v>125191775.13210069</v>
      </c>
    </row>
    <row r="101" spans="1:6" s="5" customFormat="1" ht="15.75" x14ac:dyDescent="0.25">
      <c r="A101" s="25" t="s">
        <v>63</v>
      </c>
      <c r="B101" s="26" t="s">
        <v>64</v>
      </c>
      <c r="C101" s="27" t="s">
        <v>247</v>
      </c>
      <c r="D101" s="27">
        <v>31563300.210000001</v>
      </c>
      <c r="E101" s="28"/>
      <c r="F101" s="29">
        <f t="shared" si="0"/>
        <v>156755075.34210068</v>
      </c>
    </row>
    <row r="102" spans="1:6" s="5" customFormat="1" ht="30" x14ac:dyDescent="0.25">
      <c r="A102" s="25" t="s">
        <v>63</v>
      </c>
      <c r="B102" s="26" t="s">
        <v>64</v>
      </c>
      <c r="C102" s="30" t="s">
        <v>248</v>
      </c>
      <c r="D102" s="27"/>
      <c r="E102" s="28">
        <v>27354904.09</v>
      </c>
      <c r="F102" s="29">
        <f t="shared" si="0"/>
        <v>129400171.25210068</v>
      </c>
    </row>
    <row r="103" spans="1:6" s="5" customFormat="1" ht="15.75" x14ac:dyDescent="0.25">
      <c r="A103" s="25" t="s">
        <v>63</v>
      </c>
      <c r="B103" s="26" t="s">
        <v>64</v>
      </c>
      <c r="C103" s="30" t="s">
        <v>249</v>
      </c>
      <c r="D103" s="27"/>
      <c r="E103" s="28">
        <v>1939462.78</v>
      </c>
      <c r="F103" s="29">
        <f t="shared" si="0"/>
        <v>127460708.47210068</v>
      </c>
    </row>
    <row r="104" spans="1:6" s="5" customFormat="1" ht="30" x14ac:dyDescent="0.25">
      <c r="A104" s="25" t="s">
        <v>63</v>
      </c>
      <c r="B104" s="26" t="s">
        <v>64</v>
      </c>
      <c r="C104" s="30" t="s">
        <v>250</v>
      </c>
      <c r="D104" s="27"/>
      <c r="E104" s="28">
        <v>1942198.64</v>
      </c>
      <c r="F104" s="29">
        <f t="shared" si="0"/>
        <v>125518509.83210067</v>
      </c>
    </row>
    <row r="105" spans="1:6" s="5" customFormat="1" ht="15.75" x14ac:dyDescent="0.25">
      <c r="A105" s="25" t="s">
        <v>63</v>
      </c>
      <c r="B105" s="26" t="s">
        <v>64</v>
      </c>
      <c r="C105" s="27" t="s">
        <v>251</v>
      </c>
      <c r="D105" s="27"/>
      <c r="E105" s="28">
        <v>326734.7</v>
      </c>
      <c r="F105" s="29">
        <f t="shared" si="0"/>
        <v>125191775.13210067</v>
      </c>
    </row>
    <row r="106" spans="1:6" s="5" customFormat="1" ht="15.75" x14ac:dyDescent="0.25">
      <c r="A106" s="25" t="s">
        <v>63</v>
      </c>
      <c r="B106" s="26" t="s">
        <v>65</v>
      </c>
      <c r="C106" s="27" t="s">
        <v>252</v>
      </c>
      <c r="D106" s="27"/>
      <c r="E106" s="28">
        <v>7856953.4299999997</v>
      </c>
      <c r="F106" s="29">
        <f t="shared" si="0"/>
        <v>117334821.70210066</v>
      </c>
    </row>
    <row r="107" spans="1:6" s="5" customFormat="1" ht="15.75" x14ac:dyDescent="0.25">
      <c r="A107" s="25" t="s">
        <v>63</v>
      </c>
      <c r="B107" s="26" t="s">
        <v>66</v>
      </c>
      <c r="C107" s="27" t="s">
        <v>253</v>
      </c>
      <c r="D107" s="27"/>
      <c r="E107" s="28">
        <v>78000</v>
      </c>
      <c r="F107" s="29">
        <f t="shared" si="0"/>
        <v>117256821.70210066</v>
      </c>
    </row>
    <row r="108" spans="1:6" s="5" customFormat="1" ht="15.75" x14ac:dyDescent="0.25">
      <c r="A108" s="25" t="s">
        <v>63</v>
      </c>
      <c r="B108" s="26" t="s">
        <v>67</v>
      </c>
      <c r="C108" s="27" t="s">
        <v>254</v>
      </c>
      <c r="D108" s="27"/>
      <c r="E108" s="28">
        <v>1049772.6000000001</v>
      </c>
      <c r="F108" s="29">
        <f t="shared" si="0"/>
        <v>116207049.10210067</v>
      </c>
    </row>
    <row r="109" spans="1:6" s="5" customFormat="1" ht="15.75" x14ac:dyDescent="0.25">
      <c r="A109" s="25" t="s">
        <v>63</v>
      </c>
      <c r="B109" s="26" t="s">
        <v>68</v>
      </c>
      <c r="C109" s="27" t="s">
        <v>255</v>
      </c>
      <c r="D109" s="27"/>
      <c r="E109" s="28">
        <v>29258.29</v>
      </c>
      <c r="F109" s="29">
        <f t="shared" si="0"/>
        <v>116177790.81210066</v>
      </c>
    </row>
    <row r="110" spans="1:6" s="5" customFormat="1" ht="15.75" x14ac:dyDescent="0.25">
      <c r="A110" s="25" t="s">
        <v>63</v>
      </c>
      <c r="B110" s="26"/>
      <c r="C110" s="27" t="s">
        <v>20</v>
      </c>
      <c r="D110" s="27">
        <v>33075</v>
      </c>
      <c r="E110" s="28"/>
      <c r="F110" s="29">
        <f t="shared" si="0"/>
        <v>116210865.81210066</v>
      </c>
    </row>
    <row r="111" spans="1:6" s="5" customFormat="1" ht="15.75" x14ac:dyDescent="0.25">
      <c r="A111" s="25" t="s">
        <v>63</v>
      </c>
      <c r="B111" s="26"/>
      <c r="C111" s="27" t="s">
        <v>25</v>
      </c>
      <c r="D111" s="27">
        <v>620.6</v>
      </c>
      <c r="E111" s="28">
        <v>15.515000000000001</v>
      </c>
      <c r="F111" s="29">
        <f t="shared" si="0"/>
        <v>116211470.89710066</v>
      </c>
    </row>
    <row r="112" spans="1:6" s="5" customFormat="1" ht="15.75" x14ac:dyDescent="0.25">
      <c r="A112" s="25" t="s">
        <v>63</v>
      </c>
      <c r="B112" s="26"/>
      <c r="C112" s="27" t="s">
        <v>25</v>
      </c>
      <c r="D112" s="27">
        <v>14438.22</v>
      </c>
      <c r="E112" s="28">
        <v>360.95550000000003</v>
      </c>
      <c r="F112" s="29">
        <f t="shared" si="0"/>
        <v>116225548.16160065</v>
      </c>
    </row>
    <row r="113" spans="1:6" s="5" customFormat="1" ht="15.75" x14ac:dyDescent="0.25">
      <c r="A113" s="25" t="s">
        <v>63</v>
      </c>
      <c r="B113" s="26"/>
      <c r="C113" s="27" t="s">
        <v>25</v>
      </c>
      <c r="D113" s="27">
        <v>1433.09</v>
      </c>
      <c r="E113" s="28">
        <v>35.827249999999999</v>
      </c>
      <c r="F113" s="29">
        <f t="shared" si="0"/>
        <v>116226945.42435065</v>
      </c>
    </row>
    <row r="114" spans="1:6" s="5" customFormat="1" ht="15.75" x14ac:dyDescent="0.25">
      <c r="A114" s="25" t="s">
        <v>63</v>
      </c>
      <c r="B114" s="26"/>
      <c r="C114" s="27" t="s">
        <v>25</v>
      </c>
      <c r="D114" s="27">
        <v>129.47999999999999</v>
      </c>
      <c r="E114" s="28">
        <v>3.2370000000000001</v>
      </c>
      <c r="F114" s="29">
        <f t="shared" si="0"/>
        <v>116227071.66735065</v>
      </c>
    </row>
    <row r="115" spans="1:6" s="5" customFormat="1" ht="15.75" x14ac:dyDescent="0.25">
      <c r="A115" s="25" t="s">
        <v>69</v>
      </c>
      <c r="B115" s="26"/>
      <c r="C115" s="27" t="s">
        <v>20</v>
      </c>
      <c r="D115" s="27">
        <v>47571</v>
      </c>
      <c r="E115" s="28"/>
      <c r="F115" s="29">
        <f t="shared" si="0"/>
        <v>116274642.66735065</v>
      </c>
    </row>
    <row r="116" spans="1:6" s="5" customFormat="1" ht="15.75" x14ac:dyDescent="0.25">
      <c r="A116" s="25" t="s">
        <v>69</v>
      </c>
      <c r="B116" s="26"/>
      <c r="C116" s="27" t="s">
        <v>25</v>
      </c>
      <c r="D116" s="27">
        <v>836.16</v>
      </c>
      <c r="E116" s="28">
        <v>20.904</v>
      </c>
      <c r="F116" s="29">
        <f t="shared" si="0"/>
        <v>116275457.92335065</v>
      </c>
    </row>
    <row r="117" spans="1:6" s="5" customFormat="1" ht="15.75" x14ac:dyDescent="0.25">
      <c r="A117" s="25" t="s">
        <v>69</v>
      </c>
      <c r="B117" s="26"/>
      <c r="C117" s="27" t="s">
        <v>25</v>
      </c>
      <c r="D117" s="27">
        <v>500</v>
      </c>
      <c r="E117" s="28">
        <v>12.5</v>
      </c>
      <c r="F117" s="29">
        <f t="shared" si="0"/>
        <v>116275945.42335065</v>
      </c>
    </row>
    <row r="118" spans="1:6" s="5" customFormat="1" ht="15.75" x14ac:dyDescent="0.25">
      <c r="A118" s="25" t="s">
        <v>69</v>
      </c>
      <c r="B118" s="26"/>
      <c r="C118" s="27" t="s">
        <v>25</v>
      </c>
      <c r="D118" s="27">
        <v>600</v>
      </c>
      <c r="E118" s="28">
        <v>15</v>
      </c>
      <c r="F118" s="29">
        <f t="shared" si="0"/>
        <v>116276530.42335065</v>
      </c>
    </row>
    <row r="119" spans="1:6" s="5" customFormat="1" ht="15.75" x14ac:dyDescent="0.25">
      <c r="A119" s="25" t="s">
        <v>69</v>
      </c>
      <c r="B119" s="26"/>
      <c r="C119" s="27" t="s">
        <v>21</v>
      </c>
      <c r="D119" s="27">
        <v>233157.21</v>
      </c>
      <c r="E119" s="28"/>
      <c r="F119" s="29">
        <f t="shared" si="0"/>
        <v>116509687.63335064</v>
      </c>
    </row>
    <row r="120" spans="1:6" s="5" customFormat="1" ht="15.75" x14ac:dyDescent="0.25">
      <c r="A120" s="25" t="s">
        <v>69</v>
      </c>
      <c r="B120" s="26"/>
      <c r="C120" s="27" t="s">
        <v>21</v>
      </c>
      <c r="D120" s="27">
        <v>54232.4</v>
      </c>
      <c r="E120" s="28"/>
      <c r="F120" s="29">
        <f t="shared" si="0"/>
        <v>116563920.03335065</v>
      </c>
    </row>
    <row r="121" spans="1:6" s="5" customFormat="1" ht="15.75" x14ac:dyDescent="0.25">
      <c r="A121" s="25" t="s">
        <v>69</v>
      </c>
      <c r="B121" s="26"/>
      <c r="C121" s="27" t="s">
        <v>21</v>
      </c>
      <c r="D121" s="27">
        <v>53300</v>
      </c>
      <c r="E121" s="28"/>
      <c r="F121" s="29">
        <f t="shared" si="0"/>
        <v>116617220.03335065</v>
      </c>
    </row>
    <row r="122" spans="1:6" s="5" customFormat="1" ht="15.75" x14ac:dyDescent="0.25">
      <c r="A122" s="25" t="s">
        <v>70</v>
      </c>
      <c r="B122" s="26"/>
      <c r="C122" s="27" t="s">
        <v>20</v>
      </c>
      <c r="D122" s="27">
        <v>34960</v>
      </c>
      <c r="E122" s="28"/>
      <c r="F122" s="29">
        <f t="shared" si="0"/>
        <v>116652180.03335065</v>
      </c>
    </row>
    <row r="123" spans="1:6" s="5" customFormat="1" ht="15.75" x14ac:dyDescent="0.25">
      <c r="A123" s="25" t="s">
        <v>70</v>
      </c>
      <c r="B123" s="26"/>
      <c r="C123" s="27" t="s">
        <v>25</v>
      </c>
      <c r="D123" s="27">
        <v>983.26</v>
      </c>
      <c r="E123" s="28">
        <v>24.581500000000002</v>
      </c>
      <c r="F123" s="29">
        <f t="shared" si="0"/>
        <v>116653138.71185066</v>
      </c>
    </row>
    <row r="124" spans="1:6" s="5" customFormat="1" ht="15.75" x14ac:dyDescent="0.25">
      <c r="A124" s="25" t="s">
        <v>70</v>
      </c>
      <c r="B124" s="26"/>
      <c r="C124" s="27" t="s">
        <v>25</v>
      </c>
      <c r="D124" s="27">
        <v>10900</v>
      </c>
      <c r="E124" s="28">
        <v>272.5</v>
      </c>
      <c r="F124" s="29">
        <f t="shared" si="0"/>
        <v>116663766.21185066</v>
      </c>
    </row>
    <row r="125" spans="1:6" s="5" customFormat="1" ht="15.75" x14ac:dyDescent="0.25">
      <c r="A125" s="25" t="s">
        <v>70</v>
      </c>
      <c r="B125" s="26"/>
      <c r="C125" s="27" t="s">
        <v>25</v>
      </c>
      <c r="D125" s="27">
        <v>1167.5999999999999</v>
      </c>
      <c r="E125" s="28">
        <v>29.189999999999998</v>
      </c>
      <c r="F125" s="29">
        <f t="shared" si="0"/>
        <v>116664904.62185065</v>
      </c>
    </row>
    <row r="126" spans="1:6" s="5" customFormat="1" ht="15.75" x14ac:dyDescent="0.25">
      <c r="A126" s="25" t="s">
        <v>70</v>
      </c>
      <c r="B126" s="26"/>
      <c r="C126" s="27" t="s">
        <v>256</v>
      </c>
      <c r="D126" s="27">
        <v>3339595.97</v>
      </c>
      <c r="E126" s="28"/>
      <c r="F126" s="29">
        <f t="shared" si="0"/>
        <v>120004500.59185065</v>
      </c>
    </row>
    <row r="127" spans="1:6" s="5" customFormat="1" ht="15.75" x14ac:dyDescent="0.25">
      <c r="A127" s="25" t="s">
        <v>70</v>
      </c>
      <c r="B127" s="26"/>
      <c r="C127" s="27" t="s">
        <v>22</v>
      </c>
      <c r="D127" s="27">
        <v>412451.04</v>
      </c>
      <c r="E127" s="28"/>
      <c r="F127" s="29">
        <f t="shared" si="0"/>
        <v>120416951.63185066</v>
      </c>
    </row>
    <row r="128" spans="1:6" s="5" customFormat="1" ht="15.75" x14ac:dyDescent="0.25">
      <c r="A128" s="25" t="s">
        <v>70</v>
      </c>
      <c r="B128" s="26"/>
      <c r="C128" s="27" t="s">
        <v>257</v>
      </c>
      <c r="D128" s="27">
        <v>255815.09</v>
      </c>
      <c r="E128" s="28"/>
      <c r="F128" s="29">
        <f t="shared" si="0"/>
        <v>120672766.72185066</v>
      </c>
    </row>
    <row r="129" spans="1:6" s="5" customFormat="1" ht="15.75" x14ac:dyDescent="0.25">
      <c r="A129" s="25" t="s">
        <v>70</v>
      </c>
      <c r="B129" s="26"/>
      <c r="C129" s="27" t="s">
        <v>257</v>
      </c>
      <c r="D129" s="27">
        <v>143952.37</v>
      </c>
      <c r="E129" s="28"/>
      <c r="F129" s="29">
        <f t="shared" si="0"/>
        <v>120816719.09185067</v>
      </c>
    </row>
    <row r="130" spans="1:6" s="5" customFormat="1" ht="15.75" x14ac:dyDescent="0.25">
      <c r="A130" s="25" t="s">
        <v>70</v>
      </c>
      <c r="B130" s="26" t="s">
        <v>71</v>
      </c>
      <c r="C130" s="27" t="s">
        <v>258</v>
      </c>
      <c r="D130" s="27"/>
      <c r="E130" s="28">
        <v>158991</v>
      </c>
      <c r="F130" s="29">
        <f t="shared" si="0"/>
        <v>120657728.09185067</v>
      </c>
    </row>
    <row r="131" spans="1:6" s="5" customFormat="1" ht="15.75" x14ac:dyDescent="0.25">
      <c r="A131" s="25" t="s">
        <v>70</v>
      </c>
      <c r="B131" s="26" t="s">
        <v>72</v>
      </c>
      <c r="C131" s="27" t="s">
        <v>259</v>
      </c>
      <c r="D131" s="27"/>
      <c r="E131" s="28">
        <v>178034.97</v>
      </c>
      <c r="F131" s="29">
        <f t="shared" si="0"/>
        <v>120479693.12185067</v>
      </c>
    </row>
    <row r="132" spans="1:6" s="5" customFormat="1" ht="15.75" x14ac:dyDescent="0.25">
      <c r="A132" s="25" t="s">
        <v>70</v>
      </c>
      <c r="B132" s="26" t="s">
        <v>73</v>
      </c>
      <c r="C132" s="27" t="s">
        <v>260</v>
      </c>
      <c r="D132" s="27"/>
      <c r="E132" s="28">
        <v>164692.75</v>
      </c>
      <c r="F132" s="29">
        <f t="shared" si="0"/>
        <v>120315000.37185067</v>
      </c>
    </row>
    <row r="133" spans="1:6" s="5" customFormat="1" ht="15.75" x14ac:dyDescent="0.25">
      <c r="A133" s="25" t="s">
        <v>70</v>
      </c>
      <c r="B133" s="26" t="s">
        <v>74</v>
      </c>
      <c r="C133" s="27" t="s">
        <v>261</v>
      </c>
      <c r="D133" s="27"/>
      <c r="E133" s="28">
        <v>188180.81</v>
      </c>
      <c r="F133" s="29">
        <f t="shared" si="0"/>
        <v>120126819.56185067</v>
      </c>
    </row>
    <row r="134" spans="1:6" s="5" customFormat="1" ht="15.75" x14ac:dyDescent="0.25">
      <c r="A134" s="25" t="s">
        <v>70</v>
      </c>
      <c r="B134" s="26" t="s">
        <v>75</v>
      </c>
      <c r="C134" s="27" t="s">
        <v>262</v>
      </c>
      <c r="D134" s="27"/>
      <c r="E134" s="28">
        <v>79002</v>
      </c>
      <c r="F134" s="29">
        <f t="shared" si="0"/>
        <v>120047817.56185067</v>
      </c>
    </row>
    <row r="135" spans="1:6" s="5" customFormat="1" ht="15.75" x14ac:dyDescent="0.25">
      <c r="A135" s="25" t="s">
        <v>70</v>
      </c>
      <c r="B135" s="26" t="s">
        <v>76</v>
      </c>
      <c r="C135" s="27" t="s">
        <v>263</v>
      </c>
      <c r="D135" s="27"/>
      <c r="E135" s="28">
        <v>99946.5</v>
      </c>
      <c r="F135" s="29">
        <f t="shared" si="0"/>
        <v>119947871.06185067</v>
      </c>
    </row>
    <row r="136" spans="1:6" s="5" customFormat="1" ht="15.75" x14ac:dyDescent="0.25">
      <c r="A136" s="25" t="s">
        <v>70</v>
      </c>
      <c r="B136" s="26" t="s">
        <v>77</v>
      </c>
      <c r="C136" s="27" t="s">
        <v>264</v>
      </c>
      <c r="D136" s="27"/>
      <c r="E136" s="28">
        <v>57998.96</v>
      </c>
      <c r="F136" s="29">
        <f t="shared" si="0"/>
        <v>119889872.10185067</v>
      </c>
    </row>
    <row r="137" spans="1:6" s="5" customFormat="1" ht="15.75" x14ac:dyDescent="0.25">
      <c r="A137" s="25" t="s">
        <v>70</v>
      </c>
      <c r="B137" s="26" t="s">
        <v>78</v>
      </c>
      <c r="C137" s="30" t="s">
        <v>265</v>
      </c>
      <c r="D137" s="27"/>
      <c r="E137" s="28">
        <v>180274.8</v>
      </c>
      <c r="F137" s="29">
        <f t="shared" si="0"/>
        <v>119709597.30185068</v>
      </c>
    </row>
    <row r="138" spans="1:6" s="5" customFormat="1" ht="15.75" x14ac:dyDescent="0.25">
      <c r="A138" s="25" t="s">
        <v>70</v>
      </c>
      <c r="B138" s="26" t="s">
        <v>79</v>
      </c>
      <c r="C138" s="30" t="s">
        <v>266</v>
      </c>
      <c r="D138" s="27"/>
      <c r="E138" s="28">
        <v>186200</v>
      </c>
      <c r="F138" s="29">
        <f t="shared" si="0"/>
        <v>119523397.30185068</v>
      </c>
    </row>
    <row r="139" spans="1:6" s="5" customFormat="1" ht="15.75" x14ac:dyDescent="0.25">
      <c r="A139" s="25" t="s">
        <v>70</v>
      </c>
      <c r="B139" s="26" t="s">
        <v>80</v>
      </c>
      <c r="C139" s="27" t="s">
        <v>267</v>
      </c>
      <c r="D139" s="27"/>
      <c r="E139" s="28">
        <v>189928.75</v>
      </c>
      <c r="F139" s="29">
        <f t="shared" si="0"/>
        <v>119333468.55185068</v>
      </c>
    </row>
    <row r="140" spans="1:6" s="5" customFormat="1" ht="15.75" x14ac:dyDescent="0.25">
      <c r="A140" s="25" t="s">
        <v>70</v>
      </c>
      <c r="B140" s="26" t="s">
        <v>81</v>
      </c>
      <c r="C140" s="27" t="s">
        <v>268</v>
      </c>
      <c r="D140" s="27"/>
      <c r="E140" s="28">
        <v>180975</v>
      </c>
      <c r="F140" s="29">
        <f t="shared" si="0"/>
        <v>119152493.55185068</v>
      </c>
    </row>
    <row r="141" spans="1:6" s="5" customFormat="1" ht="15.75" x14ac:dyDescent="0.25">
      <c r="A141" s="25" t="s">
        <v>70</v>
      </c>
      <c r="B141" s="26" t="s">
        <v>82</v>
      </c>
      <c r="C141" s="27" t="s">
        <v>269</v>
      </c>
      <c r="D141" s="27"/>
      <c r="E141" s="28">
        <v>171000</v>
      </c>
      <c r="F141" s="29">
        <f t="shared" si="0"/>
        <v>118981493.55185068</v>
      </c>
    </row>
    <row r="142" spans="1:6" s="5" customFormat="1" ht="15.75" x14ac:dyDescent="0.25">
      <c r="A142" s="25" t="s">
        <v>70</v>
      </c>
      <c r="B142" s="26" t="s">
        <v>83</v>
      </c>
      <c r="C142" s="27" t="s">
        <v>270</v>
      </c>
      <c r="D142" s="27"/>
      <c r="E142" s="28">
        <v>95750.55</v>
      </c>
      <c r="F142" s="29">
        <f t="shared" si="0"/>
        <v>118885743.00185068</v>
      </c>
    </row>
    <row r="143" spans="1:6" s="5" customFormat="1" ht="15.75" x14ac:dyDescent="0.25">
      <c r="A143" s="25" t="s">
        <v>70</v>
      </c>
      <c r="B143" s="26" t="s">
        <v>84</v>
      </c>
      <c r="C143" s="27" t="s">
        <v>271</v>
      </c>
      <c r="D143" s="27"/>
      <c r="E143" s="28">
        <v>333597.25</v>
      </c>
      <c r="F143" s="29">
        <f t="shared" si="0"/>
        <v>118552145.75185068</v>
      </c>
    </row>
    <row r="144" spans="1:6" s="5" customFormat="1" ht="30" x14ac:dyDescent="0.25">
      <c r="A144" s="25" t="s">
        <v>70</v>
      </c>
      <c r="B144" s="26" t="s">
        <v>85</v>
      </c>
      <c r="C144" s="30" t="s">
        <v>272</v>
      </c>
      <c r="D144" s="27"/>
      <c r="E144" s="28">
        <v>23000</v>
      </c>
      <c r="F144" s="29">
        <f t="shared" si="0"/>
        <v>118529145.75185068</v>
      </c>
    </row>
    <row r="145" spans="1:6" s="5" customFormat="1" ht="30" x14ac:dyDescent="0.25">
      <c r="A145" s="25" t="s">
        <v>70</v>
      </c>
      <c r="B145" s="26" t="s">
        <v>86</v>
      </c>
      <c r="C145" s="30" t="s">
        <v>273</v>
      </c>
      <c r="D145" s="27"/>
      <c r="E145" s="28">
        <v>704070</v>
      </c>
      <c r="F145" s="29">
        <f t="shared" si="0"/>
        <v>117825075.75185068</v>
      </c>
    </row>
    <row r="146" spans="1:6" s="5" customFormat="1" ht="15.75" x14ac:dyDescent="0.25">
      <c r="A146" s="25" t="s">
        <v>70</v>
      </c>
      <c r="B146" s="26" t="s">
        <v>87</v>
      </c>
      <c r="C146" s="27" t="s">
        <v>274</v>
      </c>
      <c r="D146" s="27"/>
      <c r="E146" s="28">
        <v>2502175.19</v>
      </c>
      <c r="F146" s="29">
        <f t="shared" si="0"/>
        <v>115322900.56185068</v>
      </c>
    </row>
    <row r="147" spans="1:6" s="5" customFormat="1" ht="15.75" x14ac:dyDescent="0.25">
      <c r="A147" s="25" t="s">
        <v>70</v>
      </c>
      <c r="B147" s="26" t="s">
        <v>88</v>
      </c>
      <c r="C147" s="27" t="s">
        <v>275</v>
      </c>
      <c r="D147" s="27"/>
      <c r="E147" s="28">
        <v>145260</v>
      </c>
      <c r="F147" s="29">
        <f t="shared" si="0"/>
        <v>115177640.56185068</v>
      </c>
    </row>
    <row r="148" spans="1:6" s="5" customFormat="1" ht="15.75" x14ac:dyDescent="0.25">
      <c r="A148" s="25" t="s">
        <v>70</v>
      </c>
      <c r="B148" s="26" t="s">
        <v>89</v>
      </c>
      <c r="C148" s="27" t="s">
        <v>276</v>
      </c>
      <c r="D148" s="27"/>
      <c r="E148" s="28">
        <v>482586</v>
      </c>
      <c r="F148" s="29">
        <f t="shared" si="0"/>
        <v>114695054.56185068</v>
      </c>
    </row>
    <row r="149" spans="1:6" s="5" customFormat="1" ht="15.75" x14ac:dyDescent="0.25">
      <c r="A149" s="25" t="s">
        <v>70</v>
      </c>
      <c r="B149" s="26" t="s">
        <v>90</v>
      </c>
      <c r="C149" s="27" t="s">
        <v>277</v>
      </c>
      <c r="D149" s="27">
        <v>0</v>
      </c>
      <c r="E149" s="28">
        <v>0</v>
      </c>
      <c r="F149" s="29">
        <f t="shared" si="0"/>
        <v>114695054.56185068</v>
      </c>
    </row>
    <row r="150" spans="1:6" s="5" customFormat="1" ht="15.75" x14ac:dyDescent="0.25">
      <c r="A150" s="25" t="s">
        <v>70</v>
      </c>
      <c r="B150" s="26" t="s">
        <v>91</v>
      </c>
      <c r="C150" s="27" t="s">
        <v>278</v>
      </c>
      <c r="D150" s="27"/>
      <c r="E150" s="28">
        <v>189840</v>
      </c>
      <c r="F150" s="29">
        <f t="shared" si="0"/>
        <v>114505214.56185068</v>
      </c>
    </row>
    <row r="151" spans="1:6" s="5" customFormat="1" ht="15.75" x14ac:dyDescent="0.25">
      <c r="A151" s="25" t="s">
        <v>92</v>
      </c>
      <c r="B151" s="26" t="s">
        <v>93</v>
      </c>
      <c r="C151" s="30" t="s">
        <v>279</v>
      </c>
      <c r="D151" s="27"/>
      <c r="E151" s="28">
        <v>163673.26999999999</v>
      </c>
      <c r="F151" s="29">
        <f t="shared" si="0"/>
        <v>114341541.29185069</v>
      </c>
    </row>
    <row r="152" spans="1:6" s="5" customFormat="1" ht="15.75" x14ac:dyDescent="0.25">
      <c r="A152" s="25" t="s">
        <v>92</v>
      </c>
      <c r="B152" s="26" t="s">
        <v>94</v>
      </c>
      <c r="C152" s="27" t="s">
        <v>33</v>
      </c>
      <c r="D152" s="27"/>
      <c r="E152" s="28">
        <v>203157.5</v>
      </c>
      <c r="F152" s="29">
        <f t="shared" si="0"/>
        <v>114138383.79185069</v>
      </c>
    </row>
    <row r="153" spans="1:6" s="5" customFormat="1" ht="15.75" x14ac:dyDescent="0.25">
      <c r="A153" s="25" t="s">
        <v>92</v>
      </c>
      <c r="B153" s="26" t="s">
        <v>95</v>
      </c>
      <c r="C153" s="27" t="s">
        <v>277</v>
      </c>
      <c r="D153" s="27">
        <v>51300</v>
      </c>
      <c r="E153" s="28"/>
      <c r="F153" s="29">
        <f t="shared" si="0"/>
        <v>114189683.79185069</v>
      </c>
    </row>
    <row r="154" spans="1:6" s="5" customFormat="1" ht="15.75" x14ac:dyDescent="0.25">
      <c r="A154" s="25" t="s">
        <v>92</v>
      </c>
      <c r="B154" s="26" t="s">
        <v>30</v>
      </c>
      <c r="C154" s="27" t="s">
        <v>277</v>
      </c>
      <c r="D154" s="27">
        <v>203157.5</v>
      </c>
      <c r="E154" s="28"/>
      <c r="F154" s="29">
        <f t="shared" si="0"/>
        <v>114392841.29185069</v>
      </c>
    </row>
    <row r="155" spans="1:6" s="5" customFormat="1" ht="15.75" x14ac:dyDescent="0.25">
      <c r="A155" s="25" t="s">
        <v>92</v>
      </c>
      <c r="B155" s="26"/>
      <c r="C155" s="30" t="s">
        <v>20</v>
      </c>
      <c r="D155" s="27">
        <v>23632</v>
      </c>
      <c r="E155" s="28"/>
      <c r="F155" s="29">
        <f t="shared" si="0"/>
        <v>114416473.29185069</v>
      </c>
    </row>
    <row r="156" spans="1:6" s="5" customFormat="1" ht="15.75" x14ac:dyDescent="0.25">
      <c r="A156" s="25" t="s">
        <v>92</v>
      </c>
      <c r="B156" s="26"/>
      <c r="C156" s="27" t="s">
        <v>25</v>
      </c>
      <c r="D156" s="27">
        <v>161</v>
      </c>
      <c r="E156" s="28">
        <v>4.0250000000000004</v>
      </c>
      <c r="F156" s="29">
        <f t="shared" si="0"/>
        <v>114416630.26685068</v>
      </c>
    </row>
    <row r="157" spans="1:6" s="5" customFormat="1" ht="15.75" x14ac:dyDescent="0.25">
      <c r="A157" s="25" t="s">
        <v>92</v>
      </c>
      <c r="B157" s="26"/>
      <c r="C157" s="27" t="s">
        <v>25</v>
      </c>
      <c r="D157" s="27">
        <v>2256.29</v>
      </c>
      <c r="E157" s="28">
        <v>56.407250000000005</v>
      </c>
      <c r="F157" s="29">
        <f t="shared" si="0"/>
        <v>114418830.14960068</v>
      </c>
    </row>
    <row r="158" spans="1:6" s="5" customFormat="1" ht="15.75" x14ac:dyDescent="0.25">
      <c r="A158" s="25" t="s">
        <v>92</v>
      </c>
      <c r="B158" s="26"/>
      <c r="C158" s="27" t="s">
        <v>25</v>
      </c>
      <c r="D158" s="27">
        <v>633.16999999999996</v>
      </c>
      <c r="E158" s="28">
        <v>15.82925</v>
      </c>
      <c r="F158" s="29">
        <f t="shared" si="0"/>
        <v>114419447.49035069</v>
      </c>
    </row>
    <row r="159" spans="1:6" s="5" customFormat="1" ht="15.75" x14ac:dyDescent="0.25">
      <c r="A159" s="25" t="s">
        <v>92</v>
      </c>
      <c r="B159" s="26"/>
      <c r="C159" s="27" t="s">
        <v>25</v>
      </c>
      <c r="D159" s="27">
        <v>414.32</v>
      </c>
      <c r="E159" s="28">
        <v>10.358000000000001</v>
      </c>
      <c r="F159" s="29">
        <f t="shared" si="0"/>
        <v>114419851.45235069</v>
      </c>
    </row>
    <row r="160" spans="1:6" s="5" customFormat="1" ht="15.75" x14ac:dyDescent="0.25">
      <c r="A160" s="25" t="s">
        <v>92</v>
      </c>
      <c r="B160" s="26"/>
      <c r="C160" s="27" t="s">
        <v>25</v>
      </c>
      <c r="D160" s="27">
        <v>2653.42</v>
      </c>
      <c r="E160" s="28">
        <v>66.33550000000001</v>
      </c>
      <c r="F160" s="29">
        <f t="shared" si="0"/>
        <v>114422438.53685069</v>
      </c>
    </row>
    <row r="161" spans="1:6" s="5" customFormat="1" ht="15.75" x14ac:dyDescent="0.25">
      <c r="A161" s="25" t="s">
        <v>92</v>
      </c>
      <c r="B161" s="26"/>
      <c r="C161" s="27" t="s">
        <v>280</v>
      </c>
      <c r="D161" s="27">
        <v>248144.96</v>
      </c>
      <c r="E161" s="28"/>
      <c r="F161" s="29">
        <f t="shared" si="0"/>
        <v>114670583.49685068</v>
      </c>
    </row>
    <row r="162" spans="1:6" s="5" customFormat="1" ht="15.75" x14ac:dyDescent="0.25">
      <c r="A162" s="25" t="s">
        <v>92</v>
      </c>
      <c r="B162" s="26"/>
      <c r="C162" s="27" t="s">
        <v>281</v>
      </c>
      <c r="D162" s="27">
        <v>130004.38</v>
      </c>
      <c r="E162" s="28"/>
      <c r="F162" s="29">
        <f t="shared" si="0"/>
        <v>114800587.87685068</v>
      </c>
    </row>
    <row r="163" spans="1:6" s="5" customFormat="1" ht="15.75" x14ac:dyDescent="0.25">
      <c r="A163" s="25" t="s">
        <v>96</v>
      </c>
      <c r="B163" s="26" t="s">
        <v>97</v>
      </c>
      <c r="C163" s="27" t="s">
        <v>282</v>
      </c>
      <c r="D163" s="27"/>
      <c r="E163" s="28">
        <v>153228</v>
      </c>
      <c r="F163" s="29">
        <f t="shared" si="0"/>
        <v>114647359.87685068</v>
      </c>
    </row>
    <row r="164" spans="1:6" s="5" customFormat="1" ht="15.75" x14ac:dyDescent="0.25">
      <c r="A164" s="25" t="s">
        <v>96</v>
      </c>
      <c r="B164" s="26" t="s">
        <v>98</v>
      </c>
      <c r="C164" s="30" t="s">
        <v>283</v>
      </c>
      <c r="D164" s="27"/>
      <c r="E164" s="28">
        <v>214503.6</v>
      </c>
      <c r="F164" s="29">
        <f t="shared" si="0"/>
        <v>114432856.27685069</v>
      </c>
    </row>
    <row r="165" spans="1:6" s="5" customFormat="1" ht="15.75" x14ac:dyDescent="0.25">
      <c r="A165" s="25" t="s">
        <v>96</v>
      </c>
      <c r="B165" s="26" t="s">
        <v>99</v>
      </c>
      <c r="C165" s="27" t="s">
        <v>284</v>
      </c>
      <c r="D165" s="27"/>
      <c r="E165" s="28">
        <v>193800</v>
      </c>
      <c r="F165" s="29">
        <f t="shared" si="0"/>
        <v>114239056.27685069</v>
      </c>
    </row>
    <row r="166" spans="1:6" s="5" customFormat="1" ht="15.75" x14ac:dyDescent="0.25">
      <c r="A166" s="25" t="s">
        <v>96</v>
      </c>
      <c r="B166" s="26" t="s">
        <v>100</v>
      </c>
      <c r="C166" s="27" t="s">
        <v>285</v>
      </c>
      <c r="D166" s="27"/>
      <c r="E166" s="28">
        <v>383040</v>
      </c>
      <c r="F166" s="29">
        <f t="shared" si="0"/>
        <v>113856016.27685069</v>
      </c>
    </row>
    <row r="167" spans="1:6" s="5" customFormat="1" ht="15.75" x14ac:dyDescent="0.25">
      <c r="A167" s="25" t="s">
        <v>96</v>
      </c>
      <c r="B167" s="26" t="s">
        <v>101</v>
      </c>
      <c r="C167" s="27" t="s">
        <v>286</v>
      </c>
      <c r="D167" s="27"/>
      <c r="E167" s="28">
        <v>125685</v>
      </c>
      <c r="F167" s="29">
        <f t="shared" si="0"/>
        <v>113730331.27685069</v>
      </c>
    </row>
    <row r="168" spans="1:6" s="5" customFormat="1" ht="30" x14ac:dyDescent="0.25">
      <c r="A168" s="25" t="s">
        <v>96</v>
      </c>
      <c r="B168" s="26" t="s">
        <v>102</v>
      </c>
      <c r="C168" s="30" t="s">
        <v>287</v>
      </c>
      <c r="D168" s="27"/>
      <c r="E168" s="28">
        <v>71466.23</v>
      </c>
      <c r="F168" s="29">
        <f t="shared" si="0"/>
        <v>113658865.04685068</v>
      </c>
    </row>
    <row r="169" spans="1:6" s="5" customFormat="1" ht="15.75" x14ac:dyDescent="0.25">
      <c r="A169" s="25" t="s">
        <v>96</v>
      </c>
      <c r="B169" s="26" t="s">
        <v>103</v>
      </c>
      <c r="C169" s="27" t="s">
        <v>288</v>
      </c>
      <c r="D169" s="27"/>
      <c r="E169" s="28">
        <v>203400</v>
      </c>
      <c r="F169" s="29">
        <f t="shared" si="0"/>
        <v>113455465.04685068</v>
      </c>
    </row>
    <row r="170" spans="1:6" s="5" customFormat="1" ht="15.75" x14ac:dyDescent="0.25">
      <c r="A170" s="25" t="s">
        <v>96</v>
      </c>
      <c r="B170" s="26" t="s">
        <v>104</v>
      </c>
      <c r="C170" s="27" t="s">
        <v>289</v>
      </c>
      <c r="D170" s="27"/>
      <c r="E170" s="28">
        <v>153228</v>
      </c>
      <c r="F170" s="29">
        <f t="shared" si="0"/>
        <v>113302237.04685068</v>
      </c>
    </row>
    <row r="171" spans="1:6" s="5" customFormat="1" ht="15.75" x14ac:dyDescent="0.25">
      <c r="A171" s="25" t="s">
        <v>96</v>
      </c>
      <c r="B171" s="26" t="s">
        <v>105</v>
      </c>
      <c r="C171" s="27" t="s">
        <v>290</v>
      </c>
      <c r="D171" s="27"/>
      <c r="E171" s="28">
        <v>80795</v>
      </c>
      <c r="F171" s="29">
        <f t="shared" si="0"/>
        <v>113221442.04685068</v>
      </c>
    </row>
    <row r="172" spans="1:6" s="5" customFormat="1" ht="15.75" x14ac:dyDescent="0.25">
      <c r="A172" s="25" t="s">
        <v>96</v>
      </c>
      <c r="B172" s="26" t="s">
        <v>106</v>
      </c>
      <c r="C172" s="27" t="s">
        <v>291</v>
      </c>
      <c r="D172" s="27"/>
      <c r="E172" s="28">
        <v>953040</v>
      </c>
      <c r="F172" s="29">
        <f t="shared" si="0"/>
        <v>112268402.04685068</v>
      </c>
    </row>
    <row r="173" spans="1:6" s="5" customFormat="1" ht="15.75" x14ac:dyDescent="0.25">
      <c r="A173" s="25" t="s">
        <v>96</v>
      </c>
      <c r="B173" s="26" t="s">
        <v>107</v>
      </c>
      <c r="C173" s="27" t="s">
        <v>292</v>
      </c>
      <c r="D173" s="27"/>
      <c r="E173" s="28">
        <v>182531.39</v>
      </c>
      <c r="F173" s="29">
        <f t="shared" si="0"/>
        <v>112085870.65685068</v>
      </c>
    </row>
    <row r="174" spans="1:6" s="5" customFormat="1" ht="15.75" x14ac:dyDescent="0.25">
      <c r="A174" s="25" t="s">
        <v>96</v>
      </c>
      <c r="B174" s="26" t="s">
        <v>108</v>
      </c>
      <c r="C174" s="27" t="s">
        <v>293</v>
      </c>
      <c r="D174" s="27"/>
      <c r="E174" s="28">
        <v>15914.4</v>
      </c>
      <c r="F174" s="29">
        <f t="shared" si="0"/>
        <v>112069956.25685067</v>
      </c>
    </row>
    <row r="175" spans="1:6" s="5" customFormat="1" ht="15.75" x14ac:dyDescent="0.25">
      <c r="A175" s="25" t="s">
        <v>96</v>
      </c>
      <c r="B175" s="26" t="s">
        <v>109</v>
      </c>
      <c r="C175" s="27" t="s">
        <v>294</v>
      </c>
      <c r="D175" s="27"/>
      <c r="E175" s="28">
        <v>88326.45</v>
      </c>
      <c r="F175" s="29">
        <f t="shared" si="0"/>
        <v>111981629.80685067</v>
      </c>
    </row>
    <row r="176" spans="1:6" s="5" customFormat="1" ht="15.75" x14ac:dyDescent="0.25">
      <c r="A176" s="25" t="s">
        <v>96</v>
      </c>
      <c r="B176" s="26" t="s">
        <v>110</v>
      </c>
      <c r="C176" s="27" t="s">
        <v>295</v>
      </c>
      <c r="D176" s="27"/>
      <c r="E176" s="28">
        <v>128820</v>
      </c>
      <c r="F176" s="29">
        <f t="shared" si="0"/>
        <v>111852809.80685067</v>
      </c>
    </row>
    <row r="177" spans="1:6" s="5" customFormat="1" ht="15.75" x14ac:dyDescent="0.25">
      <c r="A177" s="25" t="s">
        <v>96</v>
      </c>
      <c r="B177" s="26" t="s">
        <v>111</v>
      </c>
      <c r="C177" s="27" t="s">
        <v>296</v>
      </c>
      <c r="D177" s="27"/>
      <c r="E177" s="28">
        <v>35051.199999999997</v>
      </c>
      <c r="F177" s="29">
        <f t="shared" si="0"/>
        <v>111817758.60685067</v>
      </c>
    </row>
    <row r="178" spans="1:6" s="5" customFormat="1" ht="15.75" x14ac:dyDescent="0.25">
      <c r="A178" s="25" t="s">
        <v>96</v>
      </c>
      <c r="B178" s="26" t="s">
        <v>112</v>
      </c>
      <c r="C178" s="27" t="s">
        <v>297</v>
      </c>
      <c r="D178" s="27"/>
      <c r="E178" s="28">
        <v>173003</v>
      </c>
      <c r="F178" s="29">
        <f t="shared" si="0"/>
        <v>111644755.60685067</v>
      </c>
    </row>
    <row r="179" spans="1:6" s="5" customFormat="1" ht="15.75" x14ac:dyDescent="0.25">
      <c r="A179" s="25" t="s">
        <v>96</v>
      </c>
      <c r="B179" s="26" t="s">
        <v>113</v>
      </c>
      <c r="C179" s="27" t="s">
        <v>298</v>
      </c>
      <c r="D179" s="27"/>
      <c r="E179" s="28">
        <v>186517.8</v>
      </c>
      <c r="F179" s="29">
        <f t="shared" si="0"/>
        <v>111458237.80685067</v>
      </c>
    </row>
    <row r="180" spans="1:6" s="5" customFormat="1" ht="15.75" x14ac:dyDescent="0.25">
      <c r="A180" s="25" t="s">
        <v>96</v>
      </c>
      <c r="B180" s="26" t="s">
        <v>114</v>
      </c>
      <c r="C180" s="30" t="s">
        <v>299</v>
      </c>
      <c r="D180" s="27"/>
      <c r="E180" s="28">
        <v>182817.5</v>
      </c>
      <c r="F180" s="29">
        <f t="shared" si="0"/>
        <v>111275420.30685067</v>
      </c>
    </row>
    <row r="181" spans="1:6" s="5" customFormat="1" ht="15.75" x14ac:dyDescent="0.25">
      <c r="A181" s="25" t="s">
        <v>96</v>
      </c>
      <c r="B181" s="26" t="s">
        <v>115</v>
      </c>
      <c r="C181" s="27" t="s">
        <v>300</v>
      </c>
      <c r="D181" s="27"/>
      <c r="E181" s="28">
        <v>60516.9</v>
      </c>
      <c r="F181" s="29">
        <f t="shared" si="0"/>
        <v>111214903.40685067</v>
      </c>
    </row>
    <row r="182" spans="1:6" s="5" customFormat="1" ht="15.75" x14ac:dyDescent="0.25">
      <c r="A182" s="25" t="s">
        <v>96</v>
      </c>
      <c r="B182" s="26" t="s">
        <v>116</v>
      </c>
      <c r="C182" s="31" t="s">
        <v>301</v>
      </c>
      <c r="D182" s="27"/>
      <c r="E182" s="28">
        <v>739860</v>
      </c>
      <c r="F182" s="29">
        <f t="shared" si="0"/>
        <v>110475043.40685067</v>
      </c>
    </row>
    <row r="183" spans="1:6" s="5" customFormat="1" ht="30" x14ac:dyDescent="0.25">
      <c r="A183" s="25" t="s">
        <v>96</v>
      </c>
      <c r="B183" s="26" t="s">
        <v>117</v>
      </c>
      <c r="C183" s="31" t="s">
        <v>302</v>
      </c>
      <c r="D183" s="27"/>
      <c r="E183" s="28">
        <v>132223.56</v>
      </c>
      <c r="F183" s="29">
        <f t="shared" si="0"/>
        <v>110342819.84685066</v>
      </c>
    </row>
    <row r="184" spans="1:6" s="5" customFormat="1" ht="15.75" x14ac:dyDescent="0.25">
      <c r="A184" s="25" t="s">
        <v>96</v>
      </c>
      <c r="B184" s="26" t="s">
        <v>118</v>
      </c>
      <c r="C184" s="31" t="s">
        <v>303</v>
      </c>
      <c r="D184" s="27"/>
      <c r="E184" s="28">
        <v>1463000</v>
      </c>
      <c r="F184" s="29">
        <f t="shared" si="0"/>
        <v>108879819.84685066</v>
      </c>
    </row>
    <row r="185" spans="1:6" s="5" customFormat="1" ht="15.75" x14ac:dyDescent="0.25">
      <c r="A185" s="25" t="s">
        <v>96</v>
      </c>
      <c r="B185" s="26" t="s">
        <v>119</v>
      </c>
      <c r="C185" s="31" t="s">
        <v>304</v>
      </c>
      <c r="D185" s="27"/>
      <c r="E185" s="28">
        <v>244530</v>
      </c>
      <c r="F185" s="29">
        <f t="shared" si="0"/>
        <v>108635289.84685066</v>
      </c>
    </row>
    <row r="186" spans="1:6" s="5" customFormat="1" ht="15.75" x14ac:dyDescent="0.25">
      <c r="A186" s="25" t="s">
        <v>120</v>
      </c>
      <c r="B186" s="26"/>
      <c r="C186" s="27" t="s">
        <v>20</v>
      </c>
      <c r="D186" s="27">
        <v>78035</v>
      </c>
      <c r="E186" s="28"/>
      <c r="F186" s="29">
        <f t="shared" si="0"/>
        <v>108713324.84685066</v>
      </c>
    </row>
    <row r="187" spans="1:6" s="5" customFormat="1" ht="15.75" x14ac:dyDescent="0.25">
      <c r="A187" s="25" t="s">
        <v>120</v>
      </c>
      <c r="B187" s="26"/>
      <c r="C187" s="27" t="s">
        <v>25</v>
      </c>
      <c r="D187" s="27">
        <v>889.6</v>
      </c>
      <c r="E187" s="28">
        <v>22.240000000000002</v>
      </c>
      <c r="F187" s="29">
        <f t="shared" si="0"/>
        <v>108714192.20685066</v>
      </c>
    </row>
    <row r="188" spans="1:6" s="5" customFormat="1" ht="15.75" x14ac:dyDescent="0.25">
      <c r="A188" s="25" t="s">
        <v>120</v>
      </c>
      <c r="B188" s="26"/>
      <c r="C188" s="27" t="s">
        <v>25</v>
      </c>
      <c r="D188" s="27">
        <v>828.72</v>
      </c>
      <c r="E188" s="28">
        <v>20.718000000000004</v>
      </c>
      <c r="F188" s="29">
        <f t="shared" si="0"/>
        <v>108715000.20885067</v>
      </c>
    </row>
    <row r="189" spans="1:6" s="5" customFormat="1" ht="15.75" x14ac:dyDescent="0.25">
      <c r="A189" s="25" t="s">
        <v>120</v>
      </c>
      <c r="B189" s="26"/>
      <c r="C189" s="27" t="s">
        <v>25</v>
      </c>
      <c r="D189" s="27">
        <v>41600</v>
      </c>
      <c r="E189" s="28">
        <v>1040</v>
      </c>
      <c r="F189" s="29">
        <f t="shared" si="0"/>
        <v>108755560.20885067</v>
      </c>
    </row>
    <row r="190" spans="1:6" s="5" customFormat="1" ht="15.75" x14ac:dyDescent="0.25">
      <c r="A190" s="25" t="s">
        <v>120</v>
      </c>
      <c r="B190" s="26"/>
      <c r="C190" s="27" t="s">
        <v>25</v>
      </c>
      <c r="D190" s="27">
        <v>335.48</v>
      </c>
      <c r="E190" s="28">
        <v>8.3870000000000005</v>
      </c>
      <c r="F190" s="29">
        <f t="shared" si="0"/>
        <v>108755887.30185068</v>
      </c>
    </row>
    <row r="191" spans="1:6" s="5" customFormat="1" ht="15.75" x14ac:dyDescent="0.25">
      <c r="A191" s="25" t="s">
        <v>120</v>
      </c>
      <c r="B191" s="26"/>
      <c r="C191" s="27" t="s">
        <v>25</v>
      </c>
      <c r="D191" s="27">
        <v>400</v>
      </c>
      <c r="E191" s="28">
        <v>10</v>
      </c>
      <c r="F191" s="29">
        <f t="shared" si="0"/>
        <v>108756277.30185068</v>
      </c>
    </row>
    <row r="192" spans="1:6" s="5" customFormat="1" ht="15.75" x14ac:dyDescent="0.25">
      <c r="A192" s="25" t="s">
        <v>120</v>
      </c>
      <c r="B192" s="26"/>
      <c r="C192" s="27" t="s">
        <v>25</v>
      </c>
      <c r="D192" s="27">
        <v>303.39999999999998</v>
      </c>
      <c r="E192" s="28">
        <v>7.585</v>
      </c>
      <c r="F192" s="29">
        <f t="shared" si="0"/>
        <v>108756573.11685069</v>
      </c>
    </row>
    <row r="193" spans="1:6" s="5" customFormat="1" ht="15.75" x14ac:dyDescent="0.25">
      <c r="A193" s="25" t="s">
        <v>121</v>
      </c>
      <c r="B193" s="26"/>
      <c r="C193" s="27" t="s">
        <v>20</v>
      </c>
      <c r="D193" s="27">
        <v>58045</v>
      </c>
      <c r="E193" s="28"/>
      <c r="F193" s="29">
        <f t="shared" si="0"/>
        <v>108814618.11685069</v>
      </c>
    </row>
    <row r="194" spans="1:6" s="5" customFormat="1" ht="15.75" x14ac:dyDescent="0.25">
      <c r="A194" s="25" t="s">
        <v>121</v>
      </c>
      <c r="B194" s="26"/>
      <c r="C194" s="27" t="s">
        <v>25</v>
      </c>
      <c r="D194" s="27">
        <v>18735.84</v>
      </c>
      <c r="E194" s="28">
        <v>468.39600000000002</v>
      </c>
      <c r="F194" s="29">
        <f t="shared" si="0"/>
        <v>108832885.56085069</v>
      </c>
    </row>
    <row r="195" spans="1:6" s="5" customFormat="1" ht="15.75" x14ac:dyDescent="0.25">
      <c r="A195" s="25" t="s">
        <v>121</v>
      </c>
      <c r="B195" s="26"/>
      <c r="C195" s="27" t="s">
        <v>25</v>
      </c>
      <c r="D195" s="27">
        <v>580</v>
      </c>
      <c r="E195" s="28">
        <v>14.5</v>
      </c>
      <c r="F195" s="29">
        <f t="shared" si="0"/>
        <v>108833451.06085069</v>
      </c>
    </row>
    <row r="196" spans="1:6" s="5" customFormat="1" ht="15.75" x14ac:dyDescent="0.25">
      <c r="A196" s="25" t="s">
        <v>121</v>
      </c>
      <c r="B196" s="26"/>
      <c r="C196" s="27" t="s">
        <v>25</v>
      </c>
      <c r="D196" s="27">
        <v>700</v>
      </c>
      <c r="E196" s="28">
        <v>17.5</v>
      </c>
      <c r="F196" s="29">
        <f t="shared" ref="F196:F259" si="1">+F195+D196-E196</f>
        <v>108834133.56085069</v>
      </c>
    </row>
    <row r="197" spans="1:6" s="5" customFormat="1" ht="15.75" x14ac:dyDescent="0.25">
      <c r="A197" s="25" t="s">
        <v>121</v>
      </c>
      <c r="B197" s="26"/>
      <c r="C197" s="27" t="s">
        <v>25</v>
      </c>
      <c r="D197" s="27">
        <v>315.64999999999998</v>
      </c>
      <c r="E197" s="28">
        <v>7.8912499999999994</v>
      </c>
      <c r="F197" s="29">
        <f t="shared" si="1"/>
        <v>108834441.3196007</v>
      </c>
    </row>
    <row r="198" spans="1:6" s="5" customFormat="1" ht="15.75" x14ac:dyDescent="0.25">
      <c r="A198" s="25" t="s">
        <v>121</v>
      </c>
      <c r="B198" s="26" t="s">
        <v>122</v>
      </c>
      <c r="C198" s="30" t="s">
        <v>305</v>
      </c>
      <c r="D198" s="27"/>
      <c r="E198" s="28">
        <v>150888.9</v>
      </c>
      <c r="F198" s="29">
        <f t="shared" si="1"/>
        <v>108683552.4196007</v>
      </c>
    </row>
    <row r="199" spans="1:6" s="5" customFormat="1" ht="15.75" x14ac:dyDescent="0.25">
      <c r="A199" s="25" t="s">
        <v>121</v>
      </c>
      <c r="B199" s="26" t="s">
        <v>123</v>
      </c>
      <c r="C199" s="30" t="s">
        <v>306</v>
      </c>
      <c r="D199" s="27"/>
      <c r="E199" s="28">
        <v>171000</v>
      </c>
      <c r="F199" s="29">
        <f t="shared" si="1"/>
        <v>108512552.4196007</v>
      </c>
    </row>
    <row r="200" spans="1:6" s="5" customFormat="1" ht="15.75" x14ac:dyDescent="0.25">
      <c r="A200" s="25" t="s">
        <v>121</v>
      </c>
      <c r="B200" s="26" t="s">
        <v>124</v>
      </c>
      <c r="C200" s="27" t="s">
        <v>307</v>
      </c>
      <c r="D200" s="27"/>
      <c r="E200" s="28">
        <v>26012.83</v>
      </c>
      <c r="F200" s="29">
        <f t="shared" si="1"/>
        <v>108486539.5896007</v>
      </c>
    </row>
    <row r="201" spans="1:6" s="5" customFormat="1" ht="15.75" x14ac:dyDescent="0.25">
      <c r="A201" s="25" t="s">
        <v>121</v>
      </c>
      <c r="B201" s="26" t="s">
        <v>125</v>
      </c>
      <c r="C201" s="27" t="s">
        <v>308</v>
      </c>
      <c r="D201" s="27"/>
      <c r="E201" s="28">
        <v>195267.93</v>
      </c>
      <c r="F201" s="29">
        <f t="shared" si="1"/>
        <v>108291271.65960069</v>
      </c>
    </row>
    <row r="202" spans="1:6" s="5" customFormat="1" ht="30" x14ac:dyDescent="0.25">
      <c r="A202" s="25" t="s">
        <v>121</v>
      </c>
      <c r="B202" s="26" t="s">
        <v>126</v>
      </c>
      <c r="C202" s="30" t="s">
        <v>309</v>
      </c>
      <c r="D202" s="27"/>
      <c r="E202" s="28">
        <v>954938.73</v>
      </c>
      <c r="F202" s="29">
        <f t="shared" si="1"/>
        <v>107336332.92960069</v>
      </c>
    </row>
    <row r="203" spans="1:6" s="5" customFormat="1" ht="30" x14ac:dyDescent="0.25">
      <c r="A203" s="25" t="s">
        <v>121</v>
      </c>
      <c r="B203" s="26" t="s">
        <v>127</v>
      </c>
      <c r="C203" s="30" t="s">
        <v>310</v>
      </c>
      <c r="D203" s="27"/>
      <c r="E203" s="28">
        <v>1158778.1399999999</v>
      </c>
      <c r="F203" s="29">
        <f t="shared" si="1"/>
        <v>106177554.78960069</v>
      </c>
    </row>
    <row r="204" spans="1:6" s="5" customFormat="1" ht="15.75" x14ac:dyDescent="0.25">
      <c r="A204" s="25" t="s">
        <v>128</v>
      </c>
      <c r="B204" s="26"/>
      <c r="C204" s="30" t="s">
        <v>20</v>
      </c>
      <c r="D204" s="27">
        <v>39640</v>
      </c>
      <c r="E204" s="28"/>
      <c r="F204" s="29">
        <f t="shared" si="1"/>
        <v>106217194.78960069</v>
      </c>
    </row>
    <row r="205" spans="1:6" s="5" customFormat="1" ht="15.75" x14ac:dyDescent="0.25">
      <c r="A205" s="25" t="s">
        <v>128</v>
      </c>
      <c r="B205" s="26"/>
      <c r="C205" s="27" t="s">
        <v>25</v>
      </c>
      <c r="D205" s="27">
        <v>4170</v>
      </c>
      <c r="E205" s="28">
        <v>104.25</v>
      </c>
      <c r="F205" s="29">
        <f t="shared" si="1"/>
        <v>106221260.53960069</v>
      </c>
    </row>
    <row r="206" spans="1:6" s="5" customFormat="1" ht="15.75" x14ac:dyDescent="0.25">
      <c r="A206" s="25" t="s">
        <v>128</v>
      </c>
      <c r="B206" s="26"/>
      <c r="C206" s="27" t="s">
        <v>25</v>
      </c>
      <c r="D206" s="27">
        <v>31865.46</v>
      </c>
      <c r="E206" s="28">
        <v>796.63650000000007</v>
      </c>
      <c r="F206" s="29">
        <f t="shared" si="1"/>
        <v>106252329.36310068</v>
      </c>
    </row>
    <row r="207" spans="1:6" s="5" customFormat="1" ht="15.75" x14ac:dyDescent="0.25">
      <c r="A207" s="25" t="s">
        <v>128</v>
      </c>
      <c r="B207" s="26"/>
      <c r="C207" s="27" t="s">
        <v>25</v>
      </c>
      <c r="D207" s="27">
        <v>1508.63</v>
      </c>
      <c r="E207" s="28">
        <v>37.715750000000007</v>
      </c>
      <c r="F207" s="29">
        <f t="shared" si="1"/>
        <v>106253800.27735068</v>
      </c>
    </row>
    <row r="208" spans="1:6" s="5" customFormat="1" ht="15.75" x14ac:dyDescent="0.25">
      <c r="A208" s="25" t="s">
        <v>128</v>
      </c>
      <c r="B208" s="26"/>
      <c r="C208" s="27" t="s">
        <v>311</v>
      </c>
      <c r="D208" s="27">
        <v>1072928.6200000001</v>
      </c>
      <c r="E208" s="28"/>
      <c r="F208" s="29">
        <f t="shared" si="1"/>
        <v>107326728.89735068</v>
      </c>
    </row>
    <row r="209" spans="1:6" s="5" customFormat="1" ht="15.75" x14ac:dyDescent="0.25">
      <c r="A209" s="25" t="s">
        <v>128</v>
      </c>
      <c r="B209" s="26"/>
      <c r="C209" s="27" t="s">
        <v>28</v>
      </c>
      <c r="D209" s="27">
        <v>566849.78</v>
      </c>
      <c r="E209" s="28"/>
      <c r="F209" s="29">
        <f t="shared" si="1"/>
        <v>107893578.67735069</v>
      </c>
    </row>
    <row r="210" spans="1:6" s="5" customFormat="1" ht="15.75" x14ac:dyDescent="0.25">
      <c r="A210" s="25" t="s">
        <v>128</v>
      </c>
      <c r="B210" s="26"/>
      <c r="C210" s="27" t="s">
        <v>311</v>
      </c>
      <c r="D210" s="27">
        <v>141460.15</v>
      </c>
      <c r="E210" s="28"/>
      <c r="F210" s="29">
        <f t="shared" si="1"/>
        <v>108035038.82735069</v>
      </c>
    </row>
    <row r="211" spans="1:6" s="5" customFormat="1" ht="15.75" x14ac:dyDescent="0.25">
      <c r="A211" s="25" t="s">
        <v>128</v>
      </c>
      <c r="B211" s="26"/>
      <c r="C211" s="27" t="s">
        <v>311</v>
      </c>
      <c r="D211" s="27">
        <v>134100.1</v>
      </c>
      <c r="E211" s="28"/>
      <c r="F211" s="29">
        <f t="shared" si="1"/>
        <v>108169138.92735069</v>
      </c>
    </row>
    <row r="212" spans="1:6" s="5" customFormat="1" ht="15.75" x14ac:dyDescent="0.25">
      <c r="A212" s="25" t="s">
        <v>128</v>
      </c>
      <c r="B212" s="26"/>
      <c r="C212" s="27" t="s">
        <v>27</v>
      </c>
      <c r="D212" s="27">
        <v>121826.49</v>
      </c>
      <c r="E212" s="28"/>
      <c r="F212" s="29">
        <f t="shared" si="1"/>
        <v>108290965.41735068</v>
      </c>
    </row>
    <row r="213" spans="1:6" s="5" customFormat="1" ht="15.75" x14ac:dyDescent="0.25">
      <c r="A213" s="25" t="s">
        <v>128</v>
      </c>
      <c r="B213" s="26"/>
      <c r="C213" s="27" t="s">
        <v>27</v>
      </c>
      <c r="D213" s="27">
        <v>76785.09</v>
      </c>
      <c r="E213" s="28"/>
      <c r="F213" s="29">
        <f t="shared" si="1"/>
        <v>108367750.50735068</v>
      </c>
    </row>
    <row r="214" spans="1:6" s="5" customFormat="1" ht="15.75" x14ac:dyDescent="0.25">
      <c r="A214" s="25" t="s">
        <v>128</v>
      </c>
      <c r="B214" s="26" t="s">
        <v>129</v>
      </c>
      <c r="C214" s="27" t="s">
        <v>312</v>
      </c>
      <c r="D214" s="27"/>
      <c r="E214" s="28">
        <v>94920</v>
      </c>
      <c r="F214" s="29">
        <f t="shared" si="1"/>
        <v>108272830.50735068</v>
      </c>
    </row>
    <row r="215" spans="1:6" s="5" customFormat="1" ht="15.75" x14ac:dyDescent="0.25">
      <c r="A215" s="25" t="s">
        <v>128</v>
      </c>
      <c r="B215" s="26" t="s">
        <v>130</v>
      </c>
      <c r="C215" s="27" t="s">
        <v>313</v>
      </c>
      <c r="D215" s="27"/>
      <c r="E215" s="28">
        <v>162925</v>
      </c>
      <c r="F215" s="29">
        <f t="shared" si="1"/>
        <v>108109905.50735068</v>
      </c>
    </row>
    <row r="216" spans="1:6" s="5" customFormat="1" ht="15.75" x14ac:dyDescent="0.25">
      <c r="A216" s="25" t="s">
        <v>128</v>
      </c>
      <c r="B216" s="26" t="s">
        <v>131</v>
      </c>
      <c r="C216" s="27" t="s">
        <v>314</v>
      </c>
      <c r="D216" s="27"/>
      <c r="E216" s="28">
        <v>54720</v>
      </c>
      <c r="F216" s="29">
        <f t="shared" si="1"/>
        <v>108055185.50735068</v>
      </c>
    </row>
    <row r="217" spans="1:6" s="5" customFormat="1" ht="15.75" x14ac:dyDescent="0.25">
      <c r="A217" s="25" t="s">
        <v>128</v>
      </c>
      <c r="B217" s="26" t="s">
        <v>132</v>
      </c>
      <c r="C217" s="27" t="s">
        <v>315</v>
      </c>
      <c r="D217" s="27"/>
      <c r="E217" s="28">
        <v>298775</v>
      </c>
      <c r="F217" s="29">
        <f t="shared" si="1"/>
        <v>107756410.50735068</v>
      </c>
    </row>
    <row r="218" spans="1:6" s="5" customFormat="1" ht="30" x14ac:dyDescent="0.25">
      <c r="A218" s="25" t="s">
        <v>128</v>
      </c>
      <c r="B218" s="26" t="s">
        <v>133</v>
      </c>
      <c r="C218" s="30" t="s">
        <v>316</v>
      </c>
      <c r="D218" s="27"/>
      <c r="E218" s="28">
        <v>574005.80000000005</v>
      </c>
      <c r="F218" s="29">
        <f t="shared" si="1"/>
        <v>107182404.70735069</v>
      </c>
    </row>
    <row r="219" spans="1:6" s="5" customFormat="1" ht="15.75" x14ac:dyDescent="0.25">
      <c r="A219" s="25" t="s">
        <v>128</v>
      </c>
      <c r="B219" s="26" t="s">
        <v>134</v>
      </c>
      <c r="C219" s="30" t="s">
        <v>317</v>
      </c>
      <c r="D219" s="27"/>
      <c r="E219" s="28">
        <v>729334</v>
      </c>
      <c r="F219" s="29">
        <f t="shared" si="1"/>
        <v>106453070.70735069</v>
      </c>
    </row>
    <row r="220" spans="1:6" s="5" customFormat="1" ht="15.75" x14ac:dyDescent="0.25">
      <c r="A220" s="25" t="s">
        <v>128</v>
      </c>
      <c r="B220" s="26" t="s">
        <v>135</v>
      </c>
      <c r="C220" s="27" t="s">
        <v>318</v>
      </c>
      <c r="D220" s="27"/>
      <c r="E220" s="28">
        <v>423795</v>
      </c>
      <c r="F220" s="29">
        <f t="shared" si="1"/>
        <v>106029275.70735069</v>
      </c>
    </row>
    <row r="221" spans="1:6" s="5" customFormat="1" ht="15.75" x14ac:dyDescent="0.25">
      <c r="A221" s="25" t="s">
        <v>128</v>
      </c>
      <c r="B221" s="26" t="s">
        <v>136</v>
      </c>
      <c r="C221" s="27" t="s">
        <v>319</v>
      </c>
      <c r="D221" s="27"/>
      <c r="E221" s="28">
        <v>120298.75</v>
      </c>
      <c r="F221" s="29">
        <f t="shared" si="1"/>
        <v>105908976.95735069</v>
      </c>
    </row>
    <row r="222" spans="1:6" s="5" customFormat="1" ht="15.75" x14ac:dyDescent="0.25">
      <c r="A222" s="25" t="s">
        <v>128</v>
      </c>
      <c r="B222" s="26" t="s">
        <v>137</v>
      </c>
      <c r="C222" s="30" t="s">
        <v>320</v>
      </c>
      <c r="D222" s="27"/>
      <c r="E222" s="28">
        <v>118201.38</v>
      </c>
      <c r="F222" s="29">
        <f t="shared" si="1"/>
        <v>105790775.57735069</v>
      </c>
    </row>
    <row r="223" spans="1:6" s="5" customFormat="1" ht="15.75" x14ac:dyDescent="0.25">
      <c r="A223" s="25" t="s">
        <v>128</v>
      </c>
      <c r="B223" s="26" t="s">
        <v>138</v>
      </c>
      <c r="C223" s="27" t="s">
        <v>321</v>
      </c>
      <c r="D223" s="27"/>
      <c r="E223" s="28">
        <v>143212.5</v>
      </c>
      <c r="F223" s="29">
        <f t="shared" si="1"/>
        <v>105647563.07735069</v>
      </c>
    </row>
    <row r="224" spans="1:6" s="5" customFormat="1" ht="15.75" x14ac:dyDescent="0.25">
      <c r="A224" s="25" t="s">
        <v>128</v>
      </c>
      <c r="B224" s="26" t="s">
        <v>139</v>
      </c>
      <c r="C224" s="30" t="s">
        <v>322</v>
      </c>
      <c r="D224" s="27"/>
      <c r="E224" s="28">
        <v>57575.7</v>
      </c>
      <c r="F224" s="29">
        <f t="shared" si="1"/>
        <v>105589987.37735069</v>
      </c>
    </row>
    <row r="225" spans="1:6" s="5" customFormat="1" ht="15.75" x14ac:dyDescent="0.25">
      <c r="A225" s="25" t="s">
        <v>128</v>
      </c>
      <c r="B225" s="26" t="s">
        <v>140</v>
      </c>
      <c r="C225" s="32" t="s">
        <v>323</v>
      </c>
      <c r="D225" s="27"/>
      <c r="E225" s="28">
        <v>211310</v>
      </c>
      <c r="F225" s="29">
        <f t="shared" si="1"/>
        <v>105378677.37735069</v>
      </c>
    </row>
    <row r="226" spans="1:6" s="5" customFormat="1" ht="15.75" x14ac:dyDescent="0.25">
      <c r="A226" s="25" t="s">
        <v>128</v>
      </c>
      <c r="B226" s="26" t="s">
        <v>141</v>
      </c>
      <c r="C226" s="32" t="s">
        <v>324</v>
      </c>
      <c r="D226" s="27"/>
      <c r="E226" s="28">
        <v>181306</v>
      </c>
      <c r="F226" s="29">
        <f t="shared" si="1"/>
        <v>105197371.37735069</v>
      </c>
    </row>
    <row r="227" spans="1:6" s="5" customFormat="1" ht="15.75" x14ac:dyDescent="0.25">
      <c r="A227" s="25" t="s">
        <v>142</v>
      </c>
      <c r="B227" s="26"/>
      <c r="C227" s="30" t="s">
        <v>20</v>
      </c>
      <c r="D227" s="27">
        <v>27710</v>
      </c>
      <c r="E227" s="28"/>
      <c r="F227" s="29">
        <f t="shared" si="1"/>
        <v>105225081.37735069</v>
      </c>
    </row>
    <row r="228" spans="1:6" s="5" customFormat="1" ht="15.75" x14ac:dyDescent="0.25">
      <c r="A228" s="25" t="s">
        <v>142</v>
      </c>
      <c r="B228" s="26"/>
      <c r="C228" s="32" t="s">
        <v>25</v>
      </c>
      <c r="D228" s="27">
        <v>1031.42</v>
      </c>
      <c r="E228" s="28">
        <v>25.785500000000003</v>
      </c>
      <c r="F228" s="29">
        <f t="shared" si="1"/>
        <v>105226087.01185068</v>
      </c>
    </row>
    <row r="229" spans="1:6" s="5" customFormat="1" ht="15.75" x14ac:dyDescent="0.25">
      <c r="A229" s="25" t="s">
        <v>142</v>
      </c>
      <c r="B229" s="26"/>
      <c r="C229" s="30" t="s">
        <v>25</v>
      </c>
      <c r="D229" s="27">
        <v>1706.48</v>
      </c>
      <c r="E229" s="28">
        <v>42.662000000000006</v>
      </c>
      <c r="F229" s="29">
        <f t="shared" si="1"/>
        <v>105227750.82985069</v>
      </c>
    </row>
    <row r="230" spans="1:6" s="5" customFormat="1" ht="15.75" x14ac:dyDescent="0.25">
      <c r="A230" s="25" t="s">
        <v>142</v>
      </c>
      <c r="B230" s="26"/>
      <c r="C230" s="30" t="s">
        <v>25</v>
      </c>
      <c r="D230" s="27">
        <v>3233.36</v>
      </c>
      <c r="E230" s="28">
        <v>80.834000000000003</v>
      </c>
      <c r="F230" s="29">
        <f t="shared" si="1"/>
        <v>105230903.35585068</v>
      </c>
    </row>
    <row r="231" spans="1:6" s="5" customFormat="1" ht="15.75" x14ac:dyDescent="0.25">
      <c r="A231" s="25" t="s">
        <v>142</v>
      </c>
      <c r="B231" s="26"/>
      <c r="C231" s="27" t="s">
        <v>25</v>
      </c>
      <c r="D231" s="27">
        <v>200</v>
      </c>
      <c r="E231" s="28">
        <v>5</v>
      </c>
      <c r="F231" s="29">
        <f t="shared" si="1"/>
        <v>105231098.35585068</v>
      </c>
    </row>
    <row r="232" spans="1:6" s="5" customFormat="1" ht="15.75" x14ac:dyDescent="0.25">
      <c r="A232" s="25" t="s">
        <v>142</v>
      </c>
      <c r="B232" s="26"/>
      <c r="C232" s="27" t="s">
        <v>25</v>
      </c>
      <c r="D232" s="27">
        <v>258.94</v>
      </c>
      <c r="E232" s="28">
        <v>6.4735000000000005</v>
      </c>
      <c r="F232" s="29">
        <f t="shared" si="1"/>
        <v>105231350.82235068</v>
      </c>
    </row>
    <row r="233" spans="1:6" s="5" customFormat="1" ht="15.75" x14ac:dyDescent="0.25">
      <c r="A233" s="25" t="s">
        <v>142</v>
      </c>
      <c r="B233" s="26" t="s">
        <v>143</v>
      </c>
      <c r="C233" s="27" t="s">
        <v>325</v>
      </c>
      <c r="D233" s="27"/>
      <c r="E233" s="28">
        <v>136992.45000000001</v>
      </c>
      <c r="F233" s="29">
        <f t="shared" si="1"/>
        <v>105094358.37235068</v>
      </c>
    </row>
    <row r="234" spans="1:6" s="5" customFormat="1" ht="15.75" x14ac:dyDescent="0.25">
      <c r="A234" s="25" t="s">
        <v>142</v>
      </c>
      <c r="B234" s="26" t="s">
        <v>144</v>
      </c>
      <c r="C234" s="27" t="s">
        <v>326</v>
      </c>
      <c r="D234" s="27"/>
      <c r="E234" s="28">
        <v>5044.32</v>
      </c>
      <c r="F234" s="29">
        <f t="shared" si="1"/>
        <v>105089314.05235069</v>
      </c>
    </row>
    <row r="235" spans="1:6" s="5" customFormat="1" ht="15.75" x14ac:dyDescent="0.25">
      <c r="A235" s="25" t="s">
        <v>142</v>
      </c>
      <c r="B235" s="26" t="s">
        <v>145</v>
      </c>
      <c r="C235" s="27" t="s">
        <v>327</v>
      </c>
      <c r="D235" s="27"/>
      <c r="E235" s="28">
        <v>75662.75</v>
      </c>
      <c r="F235" s="29">
        <f t="shared" si="1"/>
        <v>105013651.30235069</v>
      </c>
    </row>
    <row r="236" spans="1:6" s="5" customFormat="1" ht="15.75" x14ac:dyDescent="0.25">
      <c r="A236" s="25" t="s">
        <v>142</v>
      </c>
      <c r="B236" s="26" t="s">
        <v>146</v>
      </c>
      <c r="C236" s="27" t="s">
        <v>328</v>
      </c>
      <c r="D236" s="27"/>
      <c r="E236" s="28">
        <v>216236.79999999999</v>
      </c>
      <c r="F236" s="29">
        <f t="shared" si="1"/>
        <v>104797414.50235069</v>
      </c>
    </row>
    <row r="237" spans="1:6" s="5" customFormat="1" ht="15.75" x14ac:dyDescent="0.25">
      <c r="A237" s="25" t="s">
        <v>142</v>
      </c>
      <c r="B237" s="26" t="s">
        <v>147</v>
      </c>
      <c r="C237" s="27" t="s">
        <v>329</v>
      </c>
      <c r="D237" s="27"/>
      <c r="E237" s="28">
        <v>47008</v>
      </c>
      <c r="F237" s="29">
        <f t="shared" si="1"/>
        <v>104750406.50235069</v>
      </c>
    </row>
    <row r="238" spans="1:6" s="5" customFormat="1" ht="15.75" x14ac:dyDescent="0.25">
      <c r="A238" s="25" t="s">
        <v>148</v>
      </c>
      <c r="B238" s="26" t="s">
        <v>149</v>
      </c>
      <c r="C238" s="27" t="s">
        <v>330</v>
      </c>
      <c r="D238" s="27"/>
      <c r="E238" s="28">
        <v>48735</v>
      </c>
      <c r="F238" s="29">
        <f t="shared" si="1"/>
        <v>104701671.50235069</v>
      </c>
    </row>
    <row r="239" spans="1:6" s="5" customFormat="1" ht="15.75" x14ac:dyDescent="0.25">
      <c r="A239" s="25" t="s">
        <v>148</v>
      </c>
      <c r="B239" s="26" t="s">
        <v>150</v>
      </c>
      <c r="C239" s="30" t="s">
        <v>331</v>
      </c>
      <c r="D239" s="27"/>
      <c r="E239" s="28">
        <v>191767.4</v>
      </c>
      <c r="F239" s="29">
        <f t="shared" si="1"/>
        <v>104509904.10235068</v>
      </c>
    </row>
    <row r="240" spans="1:6" s="5" customFormat="1" ht="15.75" x14ac:dyDescent="0.25">
      <c r="A240" s="25" t="s">
        <v>148</v>
      </c>
      <c r="B240" s="26" t="s">
        <v>151</v>
      </c>
      <c r="C240" s="30" t="s">
        <v>332</v>
      </c>
      <c r="D240" s="27"/>
      <c r="E240" s="28">
        <v>491550</v>
      </c>
      <c r="F240" s="29">
        <f t="shared" si="1"/>
        <v>104018354.10235068</v>
      </c>
    </row>
    <row r="241" spans="1:6" s="5" customFormat="1" ht="15.75" x14ac:dyDescent="0.25">
      <c r="A241" s="25" t="s">
        <v>148</v>
      </c>
      <c r="B241" s="26" t="s">
        <v>152</v>
      </c>
      <c r="C241" s="30" t="s">
        <v>333</v>
      </c>
      <c r="D241" s="27"/>
      <c r="E241" s="28">
        <v>17100</v>
      </c>
      <c r="F241" s="29">
        <f t="shared" si="1"/>
        <v>104001254.10235068</v>
      </c>
    </row>
    <row r="242" spans="1:6" s="5" customFormat="1" ht="15.75" x14ac:dyDescent="0.25">
      <c r="A242" s="25" t="s">
        <v>148</v>
      </c>
      <c r="B242" s="26" t="s">
        <v>153</v>
      </c>
      <c r="C242" s="30" t="s">
        <v>334</v>
      </c>
      <c r="D242" s="27"/>
      <c r="E242" s="28">
        <v>68400</v>
      </c>
      <c r="F242" s="29">
        <f t="shared" si="1"/>
        <v>103932854.10235068</v>
      </c>
    </row>
    <row r="243" spans="1:6" s="5" customFormat="1" ht="15.75" x14ac:dyDescent="0.25">
      <c r="A243" s="25" t="s">
        <v>148</v>
      </c>
      <c r="B243" s="26" t="s">
        <v>154</v>
      </c>
      <c r="C243" s="30" t="s">
        <v>335</v>
      </c>
      <c r="D243" s="27"/>
      <c r="E243" s="28">
        <v>27120</v>
      </c>
      <c r="F243" s="29">
        <f t="shared" si="1"/>
        <v>103905734.10235068</v>
      </c>
    </row>
    <row r="244" spans="1:6" s="5" customFormat="1" ht="15.75" x14ac:dyDescent="0.25">
      <c r="A244" s="25" t="s">
        <v>148</v>
      </c>
      <c r="B244" s="26" t="s">
        <v>155</v>
      </c>
      <c r="C244" s="27" t="s">
        <v>336</v>
      </c>
      <c r="D244" s="27"/>
      <c r="E244" s="28">
        <v>5152.8</v>
      </c>
      <c r="F244" s="29">
        <f t="shared" si="1"/>
        <v>103900581.30235069</v>
      </c>
    </row>
    <row r="245" spans="1:6" s="5" customFormat="1" ht="15.75" x14ac:dyDescent="0.25">
      <c r="A245" s="25" t="s">
        <v>148</v>
      </c>
      <c r="B245" s="26" t="s">
        <v>156</v>
      </c>
      <c r="C245" s="27" t="s">
        <v>337</v>
      </c>
      <c r="D245" s="27"/>
      <c r="E245" s="28">
        <v>643309</v>
      </c>
      <c r="F245" s="29">
        <f t="shared" si="1"/>
        <v>103257272.30235069</v>
      </c>
    </row>
    <row r="246" spans="1:6" s="5" customFormat="1" ht="30" x14ac:dyDescent="0.25">
      <c r="A246" s="25" t="s">
        <v>148</v>
      </c>
      <c r="B246" s="26" t="s">
        <v>157</v>
      </c>
      <c r="C246" s="30" t="s">
        <v>338</v>
      </c>
      <c r="D246" s="27"/>
      <c r="E246" s="28">
        <v>684252.67</v>
      </c>
      <c r="F246" s="29">
        <f t="shared" si="1"/>
        <v>102573019.63235068</v>
      </c>
    </row>
    <row r="247" spans="1:6" s="5" customFormat="1" ht="15.75" x14ac:dyDescent="0.25">
      <c r="A247" s="25" t="s">
        <v>148</v>
      </c>
      <c r="B247" s="26" t="s">
        <v>158</v>
      </c>
      <c r="C247" s="30" t="s">
        <v>339</v>
      </c>
      <c r="D247" s="27"/>
      <c r="E247" s="28">
        <v>91586.5</v>
      </c>
      <c r="F247" s="29">
        <f t="shared" si="1"/>
        <v>102481433.13235068</v>
      </c>
    </row>
    <row r="248" spans="1:6" s="5" customFormat="1" ht="15.75" x14ac:dyDescent="0.25">
      <c r="A248" s="25" t="s">
        <v>148</v>
      </c>
      <c r="B248" s="26" t="s">
        <v>159</v>
      </c>
      <c r="C248" s="32" t="s">
        <v>340</v>
      </c>
      <c r="D248" s="27"/>
      <c r="E248" s="28">
        <v>128962.5</v>
      </c>
      <c r="F248" s="29">
        <f t="shared" si="1"/>
        <v>102352470.63235068</v>
      </c>
    </row>
    <row r="249" spans="1:6" s="5" customFormat="1" ht="15.75" x14ac:dyDescent="0.25">
      <c r="A249" s="25" t="s">
        <v>148</v>
      </c>
      <c r="B249" s="26" t="s">
        <v>160</v>
      </c>
      <c r="C249" s="32" t="s">
        <v>341</v>
      </c>
      <c r="D249" s="27"/>
      <c r="E249" s="28">
        <v>161081.79999999999</v>
      </c>
      <c r="F249" s="29">
        <f t="shared" si="1"/>
        <v>102191388.83235069</v>
      </c>
    </row>
    <row r="250" spans="1:6" s="5" customFormat="1" ht="15.75" x14ac:dyDescent="0.25">
      <c r="A250" s="25" t="s">
        <v>148</v>
      </c>
      <c r="B250" s="26" t="s">
        <v>161</v>
      </c>
      <c r="C250" s="32" t="s">
        <v>342</v>
      </c>
      <c r="D250" s="27"/>
      <c r="E250" s="28">
        <v>134377.5</v>
      </c>
      <c r="F250" s="29">
        <f t="shared" si="1"/>
        <v>102057011.33235069</v>
      </c>
    </row>
    <row r="251" spans="1:6" s="5" customFormat="1" ht="15.75" x14ac:dyDescent="0.25">
      <c r="A251" s="25" t="s">
        <v>148</v>
      </c>
      <c r="B251" s="26" t="s">
        <v>162</v>
      </c>
      <c r="C251" s="30" t="s">
        <v>343</v>
      </c>
      <c r="D251" s="27"/>
      <c r="E251" s="28">
        <v>61565</v>
      </c>
      <c r="F251" s="29">
        <f t="shared" si="1"/>
        <v>101995446.33235069</v>
      </c>
    </row>
    <row r="252" spans="1:6" s="5" customFormat="1" ht="15.75" x14ac:dyDescent="0.25">
      <c r="A252" s="25" t="s">
        <v>148</v>
      </c>
      <c r="B252" s="26"/>
      <c r="C252" s="32"/>
      <c r="D252" s="27"/>
      <c r="E252" s="28"/>
      <c r="F252" s="29">
        <f t="shared" si="1"/>
        <v>101995446.33235069</v>
      </c>
    </row>
    <row r="253" spans="1:6" s="5" customFormat="1" ht="15.75" x14ac:dyDescent="0.25">
      <c r="A253" s="25" t="s">
        <v>148</v>
      </c>
      <c r="B253" s="26"/>
      <c r="C253" s="32" t="s">
        <v>20</v>
      </c>
      <c r="D253" s="27">
        <v>35596</v>
      </c>
      <c r="E253" s="28"/>
      <c r="F253" s="29">
        <f t="shared" si="1"/>
        <v>102031042.33235069</v>
      </c>
    </row>
    <row r="254" spans="1:6" s="5" customFormat="1" ht="15.75" x14ac:dyDescent="0.25">
      <c r="A254" s="25" t="s">
        <v>148</v>
      </c>
      <c r="B254" s="26"/>
      <c r="C254" s="32" t="s">
        <v>25</v>
      </c>
      <c r="D254" s="27">
        <v>150</v>
      </c>
      <c r="E254" s="28">
        <v>3.75</v>
      </c>
      <c r="F254" s="29">
        <f t="shared" si="1"/>
        <v>102031188.58235069</v>
      </c>
    </row>
    <row r="255" spans="1:6" s="5" customFormat="1" ht="15.75" x14ac:dyDescent="0.25">
      <c r="A255" s="25" t="s">
        <v>148</v>
      </c>
      <c r="B255" s="26"/>
      <c r="C255" s="30" t="s">
        <v>25</v>
      </c>
      <c r="D255" s="27">
        <v>916.4</v>
      </c>
      <c r="E255" s="28">
        <v>22.91</v>
      </c>
      <c r="F255" s="29">
        <f t="shared" si="1"/>
        <v>102032082.0723507</v>
      </c>
    </row>
    <row r="256" spans="1:6" s="5" customFormat="1" ht="15.75" x14ac:dyDescent="0.25">
      <c r="A256" s="25" t="s">
        <v>148</v>
      </c>
      <c r="B256" s="26"/>
      <c r="C256" s="27" t="s">
        <v>23</v>
      </c>
      <c r="D256" s="27">
        <v>338777.63</v>
      </c>
      <c r="E256" s="28"/>
      <c r="F256" s="29">
        <f t="shared" si="1"/>
        <v>102370859.70235069</v>
      </c>
    </row>
    <row r="257" spans="1:6" s="5" customFormat="1" ht="15.75" x14ac:dyDescent="0.25">
      <c r="A257" s="25" t="s">
        <v>163</v>
      </c>
      <c r="B257" s="26" t="s">
        <v>164</v>
      </c>
      <c r="C257" s="27" t="s">
        <v>344</v>
      </c>
      <c r="D257" s="27"/>
      <c r="E257" s="28">
        <v>864376.5</v>
      </c>
      <c r="F257" s="29">
        <f t="shared" si="1"/>
        <v>101506483.20235069</v>
      </c>
    </row>
    <row r="258" spans="1:6" s="5" customFormat="1" ht="15.75" x14ac:dyDescent="0.25">
      <c r="A258" s="25" t="s">
        <v>163</v>
      </c>
      <c r="B258" s="26" t="s">
        <v>165</v>
      </c>
      <c r="C258" s="30" t="s">
        <v>345</v>
      </c>
      <c r="D258" s="27"/>
      <c r="E258" s="28">
        <v>169500</v>
      </c>
      <c r="F258" s="29">
        <f t="shared" si="1"/>
        <v>101336983.20235069</v>
      </c>
    </row>
    <row r="259" spans="1:6" s="5" customFormat="1" ht="15.75" x14ac:dyDescent="0.25">
      <c r="A259" s="25" t="s">
        <v>163</v>
      </c>
      <c r="B259" s="26" t="s">
        <v>166</v>
      </c>
      <c r="C259" s="27" t="s">
        <v>346</v>
      </c>
      <c r="D259" s="27"/>
      <c r="E259" s="28">
        <v>1182750</v>
      </c>
      <c r="F259" s="29">
        <f t="shared" si="1"/>
        <v>100154233.20235069</v>
      </c>
    </row>
    <row r="260" spans="1:6" s="5" customFormat="1" ht="15.75" x14ac:dyDescent="0.25">
      <c r="A260" s="25" t="s">
        <v>163</v>
      </c>
      <c r="B260" s="26" t="s">
        <v>167</v>
      </c>
      <c r="C260" s="27" t="s">
        <v>347</v>
      </c>
      <c r="D260" s="27"/>
      <c r="E260" s="28">
        <v>56050</v>
      </c>
      <c r="F260" s="29">
        <f t="shared" ref="F260:F323" si="2">+F259+D260-E260</f>
        <v>100098183.20235069</v>
      </c>
    </row>
    <row r="261" spans="1:6" s="5" customFormat="1" ht="15.75" x14ac:dyDescent="0.25">
      <c r="A261" s="25" t="s">
        <v>163</v>
      </c>
      <c r="B261" s="26" t="s">
        <v>168</v>
      </c>
      <c r="C261" s="27" t="s">
        <v>348</v>
      </c>
      <c r="D261" s="27"/>
      <c r="E261" s="28">
        <v>141187.85</v>
      </c>
      <c r="F261" s="29">
        <f t="shared" si="2"/>
        <v>99956995.352350697</v>
      </c>
    </row>
    <row r="262" spans="1:6" s="5" customFormat="1" ht="15.75" x14ac:dyDescent="0.25">
      <c r="A262" s="25" t="s">
        <v>163</v>
      </c>
      <c r="B262" s="26" t="s">
        <v>169</v>
      </c>
      <c r="C262" s="27" t="s">
        <v>349</v>
      </c>
      <c r="D262" s="27"/>
      <c r="E262" s="28">
        <v>56206.2</v>
      </c>
      <c r="F262" s="29">
        <f t="shared" si="2"/>
        <v>99900789.152350694</v>
      </c>
    </row>
    <row r="263" spans="1:6" s="5" customFormat="1" ht="15.75" x14ac:dyDescent="0.25">
      <c r="A263" s="25" t="s">
        <v>163</v>
      </c>
      <c r="B263" s="26" t="s">
        <v>170</v>
      </c>
      <c r="C263" s="27" t="s">
        <v>350</v>
      </c>
      <c r="D263" s="27"/>
      <c r="E263" s="28">
        <v>146632.5</v>
      </c>
      <c r="F263" s="29">
        <f t="shared" si="2"/>
        <v>99754156.652350694</v>
      </c>
    </row>
    <row r="264" spans="1:6" s="5" customFormat="1" ht="15.75" x14ac:dyDescent="0.25">
      <c r="A264" s="25" t="s">
        <v>163</v>
      </c>
      <c r="B264" s="26" t="s">
        <v>171</v>
      </c>
      <c r="C264" s="27" t="s">
        <v>351</v>
      </c>
      <c r="D264" s="27"/>
      <c r="E264" s="28">
        <v>185962.5</v>
      </c>
      <c r="F264" s="29">
        <f t="shared" si="2"/>
        <v>99568194.152350694</v>
      </c>
    </row>
    <row r="265" spans="1:6" s="5" customFormat="1" ht="15.75" x14ac:dyDescent="0.25">
      <c r="A265" s="25" t="s">
        <v>163</v>
      </c>
      <c r="B265" s="26" t="s">
        <v>172</v>
      </c>
      <c r="C265" s="27" t="s">
        <v>352</v>
      </c>
      <c r="D265" s="27"/>
      <c r="E265" s="28">
        <v>116573.8</v>
      </c>
      <c r="F265" s="29">
        <f t="shared" si="2"/>
        <v>99451620.352350697</v>
      </c>
    </row>
    <row r="266" spans="1:6" s="5" customFormat="1" ht="15.75" x14ac:dyDescent="0.25">
      <c r="A266" s="25" t="s">
        <v>163</v>
      </c>
      <c r="B266" s="26" t="s">
        <v>173</v>
      </c>
      <c r="C266" s="30" t="s">
        <v>353</v>
      </c>
      <c r="D266" s="27"/>
      <c r="E266" s="28">
        <v>126967.5</v>
      </c>
      <c r="F266" s="29">
        <f t="shared" si="2"/>
        <v>99324652.852350697</v>
      </c>
    </row>
    <row r="267" spans="1:6" s="5" customFormat="1" ht="15.75" x14ac:dyDescent="0.25">
      <c r="A267" s="25" t="s">
        <v>163</v>
      </c>
      <c r="B267" s="26" t="s">
        <v>174</v>
      </c>
      <c r="C267" s="30" t="s">
        <v>354</v>
      </c>
      <c r="D267" s="27"/>
      <c r="E267" s="28">
        <v>302765</v>
      </c>
      <c r="F267" s="29">
        <f t="shared" si="2"/>
        <v>99021887.852350697</v>
      </c>
    </row>
    <row r="268" spans="1:6" s="5" customFormat="1" ht="15.75" x14ac:dyDescent="0.25">
      <c r="A268" s="25" t="s">
        <v>163</v>
      </c>
      <c r="B268" s="26" t="s">
        <v>175</v>
      </c>
      <c r="C268" s="30" t="s">
        <v>355</v>
      </c>
      <c r="D268" s="27"/>
      <c r="E268" s="28">
        <v>1257847.5</v>
      </c>
      <c r="F268" s="29">
        <f t="shared" si="2"/>
        <v>97764040.352350697</v>
      </c>
    </row>
    <row r="269" spans="1:6" s="5" customFormat="1" ht="15.75" x14ac:dyDescent="0.25">
      <c r="A269" s="25" t="s">
        <v>176</v>
      </c>
      <c r="B269" s="26"/>
      <c r="C269" s="30" t="s">
        <v>20</v>
      </c>
      <c r="D269" s="27">
        <v>41043</v>
      </c>
      <c r="E269" s="28"/>
      <c r="F269" s="29">
        <f t="shared" si="2"/>
        <v>97805083.352350697</v>
      </c>
    </row>
    <row r="270" spans="1:6" s="5" customFormat="1" ht="15.75" x14ac:dyDescent="0.25">
      <c r="A270" s="25" t="s">
        <v>176</v>
      </c>
      <c r="B270" s="26"/>
      <c r="C270" s="30" t="s">
        <v>25</v>
      </c>
      <c r="D270" s="27">
        <v>594.11</v>
      </c>
      <c r="E270" s="28">
        <v>14.85275</v>
      </c>
      <c r="F270" s="29">
        <f t="shared" si="2"/>
        <v>97805662.609600693</v>
      </c>
    </row>
    <row r="271" spans="1:6" s="5" customFormat="1" ht="15.75" x14ac:dyDescent="0.25">
      <c r="A271" s="25" t="s">
        <v>176</v>
      </c>
      <c r="B271" s="26"/>
      <c r="C271" s="30" t="s">
        <v>25</v>
      </c>
      <c r="D271" s="27">
        <v>392.08</v>
      </c>
      <c r="E271" s="28">
        <v>9.8019999999999996</v>
      </c>
      <c r="F271" s="29">
        <f t="shared" si="2"/>
        <v>97806044.88760069</v>
      </c>
    </row>
    <row r="272" spans="1:6" s="5" customFormat="1" ht="15.75" x14ac:dyDescent="0.25">
      <c r="A272" s="25" t="s">
        <v>176</v>
      </c>
      <c r="B272" s="26"/>
      <c r="C272" s="30" t="s">
        <v>25</v>
      </c>
      <c r="D272" s="27">
        <v>792.08</v>
      </c>
      <c r="E272" s="28">
        <v>19.802000000000003</v>
      </c>
      <c r="F272" s="29">
        <f t="shared" si="2"/>
        <v>97806817.165600687</v>
      </c>
    </row>
    <row r="273" spans="1:6" s="5" customFormat="1" ht="15.75" x14ac:dyDescent="0.25">
      <c r="A273" s="25" t="s">
        <v>176</v>
      </c>
      <c r="B273" s="26"/>
      <c r="C273" s="32" t="s">
        <v>25</v>
      </c>
      <c r="D273" s="27">
        <v>800</v>
      </c>
      <c r="E273" s="28">
        <v>20</v>
      </c>
      <c r="F273" s="29">
        <f t="shared" si="2"/>
        <v>97807597.165600687</v>
      </c>
    </row>
    <row r="274" spans="1:6" s="5" customFormat="1" ht="15.75" x14ac:dyDescent="0.25">
      <c r="A274" s="25" t="s">
        <v>176</v>
      </c>
      <c r="B274" s="26"/>
      <c r="C274" s="32" t="s">
        <v>356</v>
      </c>
      <c r="D274" s="27">
        <v>23907061.510000002</v>
      </c>
      <c r="E274" s="28"/>
      <c r="F274" s="29">
        <f t="shared" si="2"/>
        <v>121714658.67560069</v>
      </c>
    </row>
    <row r="275" spans="1:6" s="5" customFormat="1" ht="15.75" x14ac:dyDescent="0.25">
      <c r="A275" s="25" t="s">
        <v>177</v>
      </c>
      <c r="B275" s="26"/>
      <c r="C275" s="30" t="s">
        <v>357</v>
      </c>
      <c r="D275" s="27">
        <v>63271</v>
      </c>
      <c r="E275" s="28"/>
      <c r="F275" s="29">
        <f t="shared" si="2"/>
        <v>121777929.67560069</v>
      </c>
    </row>
    <row r="276" spans="1:6" s="5" customFormat="1" ht="15.75" x14ac:dyDescent="0.25">
      <c r="A276" s="25" t="s">
        <v>177</v>
      </c>
      <c r="B276" s="26"/>
      <c r="C276" s="32" t="s">
        <v>25</v>
      </c>
      <c r="D276" s="27">
        <v>129.47</v>
      </c>
      <c r="E276" s="28">
        <v>3.2367500000000002</v>
      </c>
      <c r="F276" s="29">
        <f t="shared" si="2"/>
        <v>121778055.90885068</v>
      </c>
    </row>
    <row r="277" spans="1:6" s="5" customFormat="1" ht="15.75" x14ac:dyDescent="0.25">
      <c r="A277" s="25" t="s">
        <v>177</v>
      </c>
      <c r="B277" s="26"/>
      <c r="C277" s="30" t="s">
        <v>25</v>
      </c>
      <c r="D277" s="27">
        <v>4970</v>
      </c>
      <c r="E277" s="28">
        <v>124.25</v>
      </c>
      <c r="F277" s="29">
        <f t="shared" si="2"/>
        <v>121782901.65885068</v>
      </c>
    </row>
    <row r="278" spans="1:6" s="5" customFormat="1" ht="15.75" x14ac:dyDescent="0.25">
      <c r="A278" s="25" t="s">
        <v>177</v>
      </c>
      <c r="B278" s="26"/>
      <c r="C278" s="32" t="s">
        <v>25</v>
      </c>
      <c r="D278" s="27">
        <v>21071.88</v>
      </c>
      <c r="E278" s="28">
        <v>526.79700000000003</v>
      </c>
      <c r="F278" s="29">
        <f t="shared" si="2"/>
        <v>121803446.74185067</v>
      </c>
    </row>
    <row r="279" spans="1:6" s="5" customFormat="1" ht="15.75" x14ac:dyDescent="0.25">
      <c r="A279" s="25" t="s">
        <v>177</v>
      </c>
      <c r="B279" s="26"/>
      <c r="C279" s="32" t="s">
        <v>24</v>
      </c>
      <c r="D279" s="27">
        <v>1383472.16</v>
      </c>
      <c r="E279" s="28"/>
      <c r="F279" s="29">
        <f t="shared" si="2"/>
        <v>123186918.90185067</v>
      </c>
    </row>
    <row r="280" spans="1:6" s="5" customFormat="1" ht="15.75" x14ac:dyDescent="0.25">
      <c r="A280" s="25" t="s">
        <v>177</v>
      </c>
      <c r="B280" s="26"/>
      <c r="C280" s="30" t="s">
        <v>24</v>
      </c>
      <c r="D280" s="27">
        <v>14440</v>
      </c>
      <c r="E280" s="28"/>
      <c r="F280" s="29">
        <f t="shared" si="2"/>
        <v>123201358.90185067</v>
      </c>
    </row>
    <row r="281" spans="1:6" s="5" customFormat="1" ht="15.75" x14ac:dyDescent="0.25">
      <c r="A281" s="25" t="s">
        <v>177</v>
      </c>
      <c r="B281" s="26"/>
      <c r="C281" s="30" t="s">
        <v>358</v>
      </c>
      <c r="D281" s="27">
        <v>50000</v>
      </c>
      <c r="E281" s="28"/>
      <c r="F281" s="29">
        <f t="shared" si="2"/>
        <v>123251358.90185067</v>
      </c>
    </row>
    <row r="282" spans="1:6" s="5" customFormat="1" ht="15.75" x14ac:dyDescent="0.25">
      <c r="A282" s="25" t="s">
        <v>177</v>
      </c>
      <c r="B282" s="26" t="s">
        <v>178</v>
      </c>
      <c r="C282" s="30" t="s">
        <v>359</v>
      </c>
      <c r="D282" s="27"/>
      <c r="E282" s="28">
        <v>221443.01</v>
      </c>
      <c r="F282" s="29">
        <f t="shared" si="2"/>
        <v>123029915.89185067</v>
      </c>
    </row>
    <row r="283" spans="1:6" s="5" customFormat="1" ht="15.75" x14ac:dyDescent="0.25">
      <c r="A283" s="25" t="s">
        <v>177</v>
      </c>
      <c r="B283" s="26" t="s">
        <v>179</v>
      </c>
      <c r="C283" s="30" t="s">
        <v>360</v>
      </c>
      <c r="D283" s="27"/>
      <c r="E283" s="28">
        <v>734802.84</v>
      </c>
      <c r="F283" s="29">
        <f t="shared" si="2"/>
        <v>122295113.05185066</v>
      </c>
    </row>
    <row r="284" spans="1:6" s="5" customFormat="1" ht="15.75" x14ac:dyDescent="0.25">
      <c r="A284" s="25" t="s">
        <v>177</v>
      </c>
      <c r="B284" s="26" t="s">
        <v>180</v>
      </c>
      <c r="C284" s="32" t="s">
        <v>361</v>
      </c>
      <c r="D284" s="27"/>
      <c r="E284" s="28">
        <v>185175.36</v>
      </c>
      <c r="F284" s="29">
        <f t="shared" si="2"/>
        <v>122109937.69185066</v>
      </c>
    </row>
    <row r="285" spans="1:6" s="5" customFormat="1" ht="15.75" x14ac:dyDescent="0.25">
      <c r="A285" s="25" t="s">
        <v>177</v>
      </c>
      <c r="B285" s="26" t="s">
        <v>181</v>
      </c>
      <c r="C285" s="30" t="s">
        <v>362</v>
      </c>
      <c r="D285" s="27"/>
      <c r="E285" s="28">
        <v>1165821</v>
      </c>
      <c r="F285" s="29">
        <f t="shared" si="2"/>
        <v>120944116.69185066</v>
      </c>
    </row>
    <row r="286" spans="1:6" s="5" customFormat="1" ht="15.75" x14ac:dyDescent="0.25">
      <c r="A286" s="25" t="s">
        <v>177</v>
      </c>
      <c r="B286" s="26" t="s">
        <v>182</v>
      </c>
      <c r="C286" s="27" t="s">
        <v>363</v>
      </c>
      <c r="D286" s="27"/>
      <c r="E286" s="28">
        <v>1444000</v>
      </c>
      <c r="F286" s="29">
        <f t="shared" si="2"/>
        <v>119500116.69185066</v>
      </c>
    </row>
    <row r="287" spans="1:6" s="5" customFormat="1" ht="15.75" x14ac:dyDescent="0.25">
      <c r="A287" s="25" t="s">
        <v>183</v>
      </c>
      <c r="B287" s="26" t="s">
        <v>184</v>
      </c>
      <c r="C287" s="27" t="s">
        <v>364</v>
      </c>
      <c r="D287" s="27"/>
      <c r="E287" s="28">
        <v>124300</v>
      </c>
      <c r="F287" s="29">
        <f t="shared" si="2"/>
        <v>119375816.69185066</v>
      </c>
    </row>
    <row r="288" spans="1:6" s="5" customFormat="1" ht="15.75" x14ac:dyDescent="0.25">
      <c r="A288" s="25" t="s">
        <v>183</v>
      </c>
      <c r="B288" s="26"/>
      <c r="C288" s="27" t="s">
        <v>20</v>
      </c>
      <c r="D288" s="27">
        <v>30787</v>
      </c>
      <c r="E288" s="28"/>
      <c r="F288" s="29">
        <f t="shared" si="2"/>
        <v>119406603.69185066</v>
      </c>
    </row>
    <row r="289" spans="1:6" s="5" customFormat="1" ht="15.75" x14ac:dyDescent="0.25">
      <c r="A289" s="25" t="s">
        <v>183</v>
      </c>
      <c r="B289" s="26"/>
      <c r="C289" s="27" t="s">
        <v>25</v>
      </c>
      <c r="D289" s="27">
        <v>3146.69</v>
      </c>
      <c r="E289" s="28">
        <v>78.66725000000001</v>
      </c>
      <c r="F289" s="29">
        <f t="shared" si="2"/>
        <v>119409671.71460065</v>
      </c>
    </row>
    <row r="290" spans="1:6" s="5" customFormat="1" ht="15.75" x14ac:dyDescent="0.25">
      <c r="A290" s="25" t="s">
        <v>183</v>
      </c>
      <c r="B290" s="26"/>
      <c r="C290" s="27" t="s">
        <v>25</v>
      </c>
      <c r="D290" s="27">
        <v>794.71</v>
      </c>
      <c r="E290" s="28">
        <v>19.867750000000001</v>
      </c>
      <c r="F290" s="29">
        <f t="shared" si="2"/>
        <v>119410446.55685064</v>
      </c>
    </row>
    <row r="291" spans="1:6" s="5" customFormat="1" ht="15.75" x14ac:dyDescent="0.25">
      <c r="A291" s="25" t="s">
        <v>183</v>
      </c>
      <c r="B291" s="26"/>
      <c r="C291" s="27" t="s">
        <v>25</v>
      </c>
      <c r="D291" s="27">
        <v>100</v>
      </c>
      <c r="E291" s="28">
        <v>2.5</v>
      </c>
      <c r="F291" s="29">
        <f t="shared" si="2"/>
        <v>119410544.05685064</v>
      </c>
    </row>
    <row r="292" spans="1:6" s="5" customFormat="1" ht="15.75" x14ac:dyDescent="0.25">
      <c r="A292" s="25" t="s">
        <v>183</v>
      </c>
      <c r="B292" s="26"/>
      <c r="C292" s="27" t="s">
        <v>25</v>
      </c>
      <c r="D292" s="27">
        <v>645.20000000000005</v>
      </c>
      <c r="E292" s="28">
        <v>16.130000000000003</v>
      </c>
      <c r="F292" s="29">
        <f t="shared" si="2"/>
        <v>119411173.12685065</v>
      </c>
    </row>
    <row r="293" spans="1:6" s="5" customFormat="1" ht="15.75" x14ac:dyDescent="0.25">
      <c r="A293" s="25" t="s">
        <v>183</v>
      </c>
      <c r="B293" s="26"/>
      <c r="C293" s="27" t="s">
        <v>25</v>
      </c>
      <c r="D293" s="27">
        <v>4088.8</v>
      </c>
      <c r="E293" s="28">
        <v>102.22000000000001</v>
      </c>
      <c r="F293" s="29">
        <f t="shared" si="2"/>
        <v>119415159.70685065</v>
      </c>
    </row>
    <row r="294" spans="1:6" s="5" customFormat="1" ht="15.75" x14ac:dyDescent="0.25">
      <c r="A294" s="25" t="s">
        <v>183</v>
      </c>
      <c r="B294" s="26"/>
      <c r="C294" s="30" t="s">
        <v>365</v>
      </c>
      <c r="D294" s="27">
        <v>320519.90999999997</v>
      </c>
      <c r="E294" s="28"/>
      <c r="F294" s="29">
        <f t="shared" si="2"/>
        <v>119735679.61685064</v>
      </c>
    </row>
    <row r="295" spans="1:6" s="5" customFormat="1" ht="15.75" x14ac:dyDescent="0.25">
      <c r="A295" s="25" t="s">
        <v>183</v>
      </c>
      <c r="B295" s="26"/>
      <c r="C295" s="30" t="s">
        <v>365</v>
      </c>
      <c r="D295" s="27">
        <v>156468.26</v>
      </c>
      <c r="E295" s="28"/>
      <c r="F295" s="29">
        <f t="shared" si="2"/>
        <v>119892147.87685065</v>
      </c>
    </row>
    <row r="296" spans="1:6" s="5" customFormat="1" ht="15.75" x14ac:dyDescent="0.25">
      <c r="A296" s="25" t="s">
        <v>183</v>
      </c>
      <c r="B296" s="26" t="s">
        <v>185</v>
      </c>
      <c r="C296" s="27" t="s">
        <v>366</v>
      </c>
      <c r="D296" s="27"/>
      <c r="E296" s="28">
        <v>469300</v>
      </c>
      <c r="F296" s="29">
        <f t="shared" si="2"/>
        <v>119422847.87685065</v>
      </c>
    </row>
    <row r="297" spans="1:6" s="5" customFormat="1" ht="15.75" x14ac:dyDescent="0.25">
      <c r="A297" s="25" t="s">
        <v>183</v>
      </c>
      <c r="B297" s="26" t="s">
        <v>186</v>
      </c>
      <c r="C297" s="27" t="s">
        <v>367</v>
      </c>
      <c r="D297" s="27"/>
      <c r="E297" s="28">
        <v>202825</v>
      </c>
      <c r="F297" s="29">
        <f t="shared" si="2"/>
        <v>119220022.87685065</v>
      </c>
    </row>
    <row r="298" spans="1:6" s="5" customFormat="1" ht="15.75" x14ac:dyDescent="0.25">
      <c r="A298" s="25" t="s">
        <v>183</v>
      </c>
      <c r="B298" s="26" t="s">
        <v>187</v>
      </c>
      <c r="C298" s="27" t="s">
        <v>368</v>
      </c>
      <c r="D298" s="27"/>
      <c r="E298" s="28">
        <v>213750</v>
      </c>
      <c r="F298" s="29">
        <f t="shared" si="2"/>
        <v>119006272.87685065</v>
      </c>
    </row>
    <row r="299" spans="1:6" s="5" customFormat="1" ht="15.75" x14ac:dyDescent="0.25">
      <c r="A299" s="25" t="s">
        <v>183</v>
      </c>
      <c r="B299" s="26" t="s">
        <v>188</v>
      </c>
      <c r="C299" s="27" t="s">
        <v>369</v>
      </c>
      <c r="D299" s="27"/>
      <c r="E299" s="28">
        <v>495900</v>
      </c>
      <c r="F299" s="29">
        <f t="shared" si="2"/>
        <v>118510372.87685065</v>
      </c>
    </row>
    <row r="300" spans="1:6" s="5" customFormat="1" ht="15.75" x14ac:dyDescent="0.25">
      <c r="A300" s="25" t="s">
        <v>183</v>
      </c>
      <c r="B300" s="26" t="s">
        <v>189</v>
      </c>
      <c r="C300" s="27" t="s">
        <v>370</v>
      </c>
      <c r="D300" s="27"/>
      <c r="E300" s="28">
        <v>17216</v>
      </c>
      <c r="F300" s="29">
        <f t="shared" si="2"/>
        <v>118493156.87685065</v>
      </c>
    </row>
    <row r="301" spans="1:6" s="5" customFormat="1" ht="15.75" x14ac:dyDescent="0.25">
      <c r="A301" s="25" t="s">
        <v>183</v>
      </c>
      <c r="B301" s="26" t="s">
        <v>190</v>
      </c>
      <c r="C301" s="27" t="s">
        <v>371</v>
      </c>
      <c r="D301" s="27"/>
      <c r="E301" s="28">
        <v>212535.07</v>
      </c>
      <c r="F301" s="29">
        <f t="shared" si="2"/>
        <v>118280621.80685066</v>
      </c>
    </row>
    <row r="302" spans="1:6" s="5" customFormat="1" ht="15.75" x14ac:dyDescent="0.25">
      <c r="A302" s="25" t="s">
        <v>183</v>
      </c>
      <c r="B302" s="26" t="s">
        <v>191</v>
      </c>
      <c r="C302" s="27" t="s">
        <v>372</v>
      </c>
      <c r="D302" s="27"/>
      <c r="E302" s="28">
        <v>213750</v>
      </c>
      <c r="F302" s="29">
        <f t="shared" si="2"/>
        <v>118066871.80685066</v>
      </c>
    </row>
    <row r="303" spans="1:6" s="5" customFormat="1" ht="30" x14ac:dyDescent="0.25">
      <c r="A303" s="25" t="s">
        <v>183</v>
      </c>
      <c r="B303" s="26" t="s">
        <v>192</v>
      </c>
      <c r="C303" s="30" t="s">
        <v>32</v>
      </c>
      <c r="D303" s="27"/>
      <c r="E303" s="28">
        <v>62409.59</v>
      </c>
      <c r="F303" s="29">
        <f t="shared" si="2"/>
        <v>118004462.21685065</v>
      </c>
    </row>
    <row r="304" spans="1:6" s="5" customFormat="1" ht="15.75" x14ac:dyDescent="0.25">
      <c r="A304" s="25" t="s">
        <v>183</v>
      </c>
      <c r="B304" s="26" t="s">
        <v>193</v>
      </c>
      <c r="C304" s="30" t="s">
        <v>373</v>
      </c>
      <c r="D304" s="27"/>
      <c r="E304" s="28">
        <v>47025</v>
      </c>
      <c r="F304" s="29">
        <f t="shared" si="2"/>
        <v>117957437.21685065</v>
      </c>
    </row>
    <row r="305" spans="1:6" s="5" customFormat="1" ht="15.75" x14ac:dyDescent="0.25">
      <c r="A305" s="25" t="s">
        <v>183</v>
      </c>
      <c r="B305" s="26" t="s">
        <v>194</v>
      </c>
      <c r="C305" s="27" t="s">
        <v>374</v>
      </c>
      <c r="D305" s="27"/>
      <c r="E305" s="28">
        <v>41800</v>
      </c>
      <c r="F305" s="29">
        <f t="shared" si="2"/>
        <v>117915637.21685065</v>
      </c>
    </row>
    <row r="306" spans="1:6" s="5" customFormat="1" ht="15.75" x14ac:dyDescent="0.25">
      <c r="A306" s="25" t="s">
        <v>183</v>
      </c>
      <c r="B306" s="26" t="s">
        <v>29</v>
      </c>
      <c r="C306" s="27" t="s">
        <v>26</v>
      </c>
      <c r="D306" s="27">
        <v>62409.59</v>
      </c>
      <c r="E306" s="28"/>
      <c r="F306" s="29">
        <f t="shared" si="2"/>
        <v>117978046.80685066</v>
      </c>
    </row>
    <row r="307" spans="1:6" s="5" customFormat="1" ht="15.75" x14ac:dyDescent="0.25">
      <c r="A307" s="25" t="s">
        <v>183</v>
      </c>
      <c r="B307" s="26" t="s">
        <v>195</v>
      </c>
      <c r="C307" s="31" t="s">
        <v>375</v>
      </c>
      <c r="D307" s="27"/>
      <c r="E307" s="28">
        <v>206340</v>
      </c>
      <c r="F307" s="29">
        <f t="shared" si="2"/>
        <v>117771706.80685066</v>
      </c>
    </row>
    <row r="308" spans="1:6" s="5" customFormat="1" ht="15.75" x14ac:dyDescent="0.25">
      <c r="A308" s="25" t="s">
        <v>183</v>
      </c>
      <c r="B308" s="26" t="s">
        <v>196</v>
      </c>
      <c r="C308" s="27" t="s">
        <v>376</v>
      </c>
      <c r="D308" s="27"/>
      <c r="E308" s="28">
        <v>188190.2</v>
      </c>
      <c r="F308" s="29">
        <f t="shared" si="2"/>
        <v>117583516.60685065</v>
      </c>
    </row>
    <row r="309" spans="1:6" s="5" customFormat="1" ht="15.75" x14ac:dyDescent="0.25">
      <c r="A309" s="25" t="s">
        <v>183</v>
      </c>
      <c r="B309" s="26" t="s">
        <v>197</v>
      </c>
      <c r="C309" s="27" t="s">
        <v>377</v>
      </c>
      <c r="D309" s="27"/>
      <c r="E309" s="28">
        <v>7288.5</v>
      </c>
      <c r="F309" s="29">
        <f t="shared" si="2"/>
        <v>117576228.10685065</v>
      </c>
    </row>
    <row r="310" spans="1:6" s="5" customFormat="1" ht="15.75" x14ac:dyDescent="0.25">
      <c r="A310" s="25" t="s">
        <v>183</v>
      </c>
      <c r="B310" s="26" t="s">
        <v>198</v>
      </c>
      <c r="C310" s="30" t="s">
        <v>378</v>
      </c>
      <c r="D310" s="27"/>
      <c r="E310" s="28">
        <v>98325</v>
      </c>
      <c r="F310" s="29">
        <f t="shared" si="2"/>
        <v>117477903.10685065</v>
      </c>
    </row>
    <row r="311" spans="1:6" s="5" customFormat="1" ht="15.75" x14ac:dyDescent="0.25">
      <c r="A311" s="25" t="s">
        <v>183</v>
      </c>
      <c r="B311" s="26" t="s">
        <v>199</v>
      </c>
      <c r="C311" s="30" t="s">
        <v>379</v>
      </c>
      <c r="D311" s="27"/>
      <c r="E311" s="28">
        <v>15458.4</v>
      </c>
      <c r="F311" s="29">
        <f t="shared" si="2"/>
        <v>117462444.70685065</v>
      </c>
    </row>
    <row r="312" spans="1:6" s="5" customFormat="1" ht="15.75" x14ac:dyDescent="0.25">
      <c r="A312" s="25" t="s">
        <v>183</v>
      </c>
      <c r="B312" s="26" t="s">
        <v>200</v>
      </c>
      <c r="C312" s="27" t="s">
        <v>380</v>
      </c>
      <c r="D312" s="27"/>
      <c r="E312" s="28">
        <v>81548</v>
      </c>
      <c r="F312" s="29">
        <f t="shared" si="2"/>
        <v>117380896.70685065</v>
      </c>
    </row>
    <row r="313" spans="1:6" s="5" customFormat="1" ht="15.75" x14ac:dyDescent="0.25">
      <c r="A313" s="25" t="s">
        <v>183</v>
      </c>
      <c r="B313" s="26" t="s">
        <v>201</v>
      </c>
      <c r="C313" s="27" t="s">
        <v>381</v>
      </c>
      <c r="D313" s="27"/>
      <c r="E313" s="28">
        <v>175047</v>
      </c>
      <c r="F313" s="29">
        <f t="shared" si="2"/>
        <v>117205849.70685065</v>
      </c>
    </row>
    <row r="314" spans="1:6" s="5" customFormat="1" ht="15.75" x14ac:dyDescent="0.25">
      <c r="A314" s="25" t="s">
        <v>183</v>
      </c>
      <c r="B314" s="26" t="s">
        <v>202</v>
      </c>
      <c r="C314" s="27" t="s">
        <v>382</v>
      </c>
      <c r="D314" s="27"/>
      <c r="E314" s="28">
        <v>194925</v>
      </c>
      <c r="F314" s="29">
        <f t="shared" si="2"/>
        <v>117010924.70685065</v>
      </c>
    </row>
    <row r="315" spans="1:6" s="5" customFormat="1" ht="15.75" x14ac:dyDescent="0.25">
      <c r="A315" s="25" t="s">
        <v>183</v>
      </c>
      <c r="B315" s="26" t="s">
        <v>203</v>
      </c>
      <c r="C315" s="27" t="s">
        <v>383</v>
      </c>
      <c r="D315" s="27"/>
      <c r="E315" s="28">
        <v>30510</v>
      </c>
      <c r="F315" s="29">
        <f t="shared" si="2"/>
        <v>116980414.70685065</v>
      </c>
    </row>
    <row r="316" spans="1:6" s="5" customFormat="1" ht="15.75" x14ac:dyDescent="0.25">
      <c r="A316" s="25" t="s">
        <v>183</v>
      </c>
      <c r="B316" s="26" t="s">
        <v>204</v>
      </c>
      <c r="C316" s="27" t="s">
        <v>384</v>
      </c>
      <c r="D316" s="27"/>
      <c r="E316" s="28">
        <v>54862.5</v>
      </c>
      <c r="F316" s="29">
        <f t="shared" si="2"/>
        <v>116925552.20685065</v>
      </c>
    </row>
    <row r="317" spans="1:6" s="5" customFormat="1" ht="15.75" x14ac:dyDescent="0.25">
      <c r="A317" s="25" t="s">
        <v>183</v>
      </c>
      <c r="B317" s="26" t="s">
        <v>205</v>
      </c>
      <c r="C317" s="27" t="s">
        <v>385</v>
      </c>
      <c r="D317" s="27"/>
      <c r="E317" s="28">
        <v>81225</v>
      </c>
      <c r="F317" s="29">
        <f t="shared" si="2"/>
        <v>116844327.20685065</v>
      </c>
    </row>
    <row r="318" spans="1:6" s="5" customFormat="1" ht="15.75" x14ac:dyDescent="0.25">
      <c r="A318" s="25" t="s">
        <v>183</v>
      </c>
      <c r="B318" s="26" t="s">
        <v>206</v>
      </c>
      <c r="C318" s="27" t="s">
        <v>366</v>
      </c>
      <c r="D318" s="27"/>
      <c r="E318" s="28">
        <v>20520</v>
      </c>
      <c r="F318" s="29">
        <f t="shared" si="2"/>
        <v>116823807.20685065</v>
      </c>
    </row>
    <row r="319" spans="1:6" s="5" customFormat="1" ht="15.75" x14ac:dyDescent="0.25">
      <c r="A319" s="25" t="s">
        <v>183</v>
      </c>
      <c r="B319" s="26" t="s">
        <v>207</v>
      </c>
      <c r="C319" s="27" t="s">
        <v>386</v>
      </c>
      <c r="D319" s="27"/>
      <c r="E319" s="28">
        <v>62150</v>
      </c>
      <c r="F319" s="29">
        <f t="shared" si="2"/>
        <v>116761657.20685065</v>
      </c>
    </row>
    <row r="320" spans="1:6" s="5" customFormat="1" ht="15.75" x14ac:dyDescent="0.25">
      <c r="A320" s="25" t="s">
        <v>183</v>
      </c>
      <c r="B320" s="26" t="s">
        <v>208</v>
      </c>
      <c r="C320" s="27" t="s">
        <v>387</v>
      </c>
      <c r="D320" s="27"/>
      <c r="E320" s="28">
        <v>31173.87</v>
      </c>
      <c r="F320" s="29">
        <f t="shared" si="2"/>
        <v>116730483.33685064</v>
      </c>
    </row>
    <row r="321" spans="1:6" s="5" customFormat="1" ht="15.75" x14ac:dyDescent="0.25">
      <c r="A321" s="25" t="s">
        <v>183</v>
      </c>
      <c r="B321" s="26" t="s">
        <v>209</v>
      </c>
      <c r="C321" s="27" t="s">
        <v>388</v>
      </c>
      <c r="D321" s="27"/>
      <c r="E321" s="28">
        <v>10640</v>
      </c>
      <c r="F321" s="29">
        <f t="shared" si="2"/>
        <v>116719843.33685064</v>
      </c>
    </row>
    <row r="322" spans="1:6" s="5" customFormat="1" ht="15.75" x14ac:dyDescent="0.25">
      <c r="A322" s="25" t="s">
        <v>183</v>
      </c>
      <c r="B322" s="26" t="s">
        <v>210</v>
      </c>
      <c r="C322" s="30" t="s">
        <v>389</v>
      </c>
      <c r="D322" s="27"/>
      <c r="E322" s="28">
        <v>9500</v>
      </c>
      <c r="F322" s="29">
        <f t="shared" si="2"/>
        <v>116710343.33685064</v>
      </c>
    </row>
    <row r="323" spans="1:6" s="5" customFormat="1" ht="15.75" x14ac:dyDescent="0.25">
      <c r="A323" s="25" t="s">
        <v>183</v>
      </c>
      <c r="B323" s="26" t="s">
        <v>211</v>
      </c>
      <c r="C323" s="30" t="s">
        <v>390</v>
      </c>
      <c r="D323" s="27"/>
      <c r="E323" s="28">
        <v>89693.75</v>
      </c>
      <c r="F323" s="29">
        <f t="shared" si="2"/>
        <v>116620649.58685064</v>
      </c>
    </row>
    <row r="324" spans="1:6" s="5" customFormat="1" ht="30" x14ac:dyDescent="0.25">
      <c r="A324" s="25" t="s">
        <v>212</v>
      </c>
      <c r="B324" s="26" t="s">
        <v>213</v>
      </c>
      <c r="C324" s="30" t="s">
        <v>391</v>
      </c>
      <c r="D324" s="27"/>
      <c r="E324" s="28">
        <v>51648</v>
      </c>
      <c r="F324" s="29">
        <f t="shared" ref="F324:F338" si="3">+F323+D324-E324</f>
        <v>116569001.58685064</v>
      </c>
    </row>
    <row r="325" spans="1:6" s="5" customFormat="1" ht="15.75" x14ac:dyDescent="0.25">
      <c r="A325" s="25" t="s">
        <v>212</v>
      </c>
      <c r="B325" s="26"/>
      <c r="C325" s="30" t="s">
        <v>20</v>
      </c>
      <c r="D325" s="27">
        <v>23908</v>
      </c>
      <c r="E325" s="28"/>
      <c r="F325" s="29">
        <f t="shared" si="3"/>
        <v>116592909.58685064</v>
      </c>
    </row>
    <row r="326" spans="1:6" s="5" customFormat="1" ht="15.75" x14ac:dyDescent="0.25">
      <c r="A326" s="25" t="s">
        <v>212</v>
      </c>
      <c r="B326" s="26"/>
      <c r="C326" s="27" t="s">
        <v>25</v>
      </c>
      <c r="D326" s="27">
        <v>2856.04</v>
      </c>
      <c r="E326" s="28">
        <v>71.400999999999996</v>
      </c>
      <c r="F326" s="29">
        <f t="shared" si="3"/>
        <v>116595694.22585066</v>
      </c>
    </row>
    <row r="327" spans="1:6" s="5" customFormat="1" ht="15.75" x14ac:dyDescent="0.25">
      <c r="A327" s="25" t="s">
        <v>212</v>
      </c>
      <c r="B327" s="26"/>
      <c r="C327" s="27" t="s">
        <v>25</v>
      </c>
      <c r="D327" s="27">
        <v>340.76</v>
      </c>
      <c r="E327" s="28">
        <v>8.5190000000000001</v>
      </c>
      <c r="F327" s="29">
        <f t="shared" si="3"/>
        <v>116596026.46685067</v>
      </c>
    </row>
    <row r="328" spans="1:6" s="5" customFormat="1" ht="15.75" x14ac:dyDescent="0.25">
      <c r="A328" s="25" t="s">
        <v>212</v>
      </c>
      <c r="B328" s="26"/>
      <c r="C328" s="27" t="s">
        <v>25</v>
      </c>
      <c r="D328" s="27">
        <v>286.83</v>
      </c>
      <c r="E328" s="28">
        <v>7.17075</v>
      </c>
      <c r="F328" s="29">
        <f t="shared" si="3"/>
        <v>116596306.12610066</v>
      </c>
    </row>
    <row r="329" spans="1:6" s="5" customFormat="1" ht="15.75" x14ac:dyDescent="0.25">
      <c r="A329" s="25" t="s">
        <v>212</v>
      </c>
      <c r="B329" s="26"/>
      <c r="C329" s="27" t="s">
        <v>25</v>
      </c>
      <c r="D329" s="27">
        <v>870.45</v>
      </c>
      <c r="E329" s="28">
        <v>21.761250000000004</v>
      </c>
      <c r="F329" s="29">
        <f t="shared" si="3"/>
        <v>116597154.81485066</v>
      </c>
    </row>
    <row r="330" spans="1:6" s="5" customFormat="1" ht="15.75" x14ac:dyDescent="0.25">
      <c r="A330" s="25" t="s">
        <v>212</v>
      </c>
      <c r="B330" s="26"/>
      <c r="C330" s="27" t="s">
        <v>25</v>
      </c>
      <c r="D330" s="27">
        <v>2256.96</v>
      </c>
      <c r="E330" s="28">
        <v>56.424000000000007</v>
      </c>
      <c r="F330" s="29">
        <f t="shared" si="3"/>
        <v>116599355.35085066</v>
      </c>
    </row>
    <row r="331" spans="1:6" s="5" customFormat="1" ht="15.75" x14ac:dyDescent="0.25">
      <c r="A331" s="25" t="s">
        <v>212</v>
      </c>
      <c r="B331" s="26"/>
      <c r="C331" s="30" t="s">
        <v>31</v>
      </c>
      <c r="D331" s="27">
        <v>261713.91</v>
      </c>
      <c r="E331" s="28"/>
      <c r="F331" s="29">
        <f t="shared" si="3"/>
        <v>116861069.26085065</v>
      </c>
    </row>
    <row r="332" spans="1:6" s="5" customFormat="1" ht="15.75" x14ac:dyDescent="0.25">
      <c r="A332" s="25" t="s">
        <v>212</v>
      </c>
      <c r="B332" s="26" t="s">
        <v>214</v>
      </c>
      <c r="C332" s="30" t="s">
        <v>392</v>
      </c>
      <c r="D332" s="27"/>
      <c r="E332" s="28">
        <v>218405</v>
      </c>
      <c r="F332" s="29">
        <f t="shared" si="3"/>
        <v>116642664.26085065</v>
      </c>
    </row>
    <row r="333" spans="1:6" s="5" customFormat="1" ht="15.75" x14ac:dyDescent="0.25">
      <c r="A333" s="25" t="s">
        <v>212</v>
      </c>
      <c r="B333" s="26" t="s">
        <v>215</v>
      </c>
      <c r="C333" s="30" t="s">
        <v>393</v>
      </c>
      <c r="D333" s="27"/>
      <c r="E333" s="28">
        <v>366121.19</v>
      </c>
      <c r="F333" s="29">
        <f t="shared" si="3"/>
        <v>116276543.07085066</v>
      </c>
    </row>
    <row r="334" spans="1:6" s="5" customFormat="1" ht="15.75" x14ac:dyDescent="0.25">
      <c r="A334" s="25" t="s">
        <v>212</v>
      </c>
      <c r="B334" s="26" t="s">
        <v>216</v>
      </c>
      <c r="C334" s="30" t="s">
        <v>394</v>
      </c>
      <c r="D334" s="27"/>
      <c r="E334" s="28">
        <v>1263695</v>
      </c>
      <c r="F334" s="29">
        <f t="shared" si="3"/>
        <v>115012848.07085066</v>
      </c>
    </row>
    <row r="335" spans="1:6" s="5" customFormat="1" ht="15.75" x14ac:dyDescent="0.25">
      <c r="A335" s="25" t="s">
        <v>212</v>
      </c>
      <c r="B335" s="26" t="s">
        <v>217</v>
      </c>
      <c r="C335" s="30" t="s">
        <v>395</v>
      </c>
      <c r="D335" s="27"/>
      <c r="E335" s="28">
        <v>354309.06</v>
      </c>
      <c r="F335" s="29">
        <f t="shared" si="3"/>
        <v>114658539.01085065</v>
      </c>
    </row>
    <row r="336" spans="1:6" s="5" customFormat="1" ht="15.75" x14ac:dyDescent="0.25">
      <c r="A336" s="25" t="s">
        <v>212</v>
      </c>
      <c r="B336" s="26"/>
      <c r="C336" s="30" t="s">
        <v>396</v>
      </c>
      <c r="D336" s="27">
        <v>2645</v>
      </c>
      <c r="E336" s="28"/>
      <c r="F336" s="29">
        <f t="shared" si="3"/>
        <v>114661184.01085065</v>
      </c>
    </row>
    <row r="337" spans="1:128" s="5" customFormat="1" ht="15.75" x14ac:dyDescent="0.25">
      <c r="A337" s="25" t="s">
        <v>212</v>
      </c>
      <c r="B337" s="26"/>
      <c r="C337" s="27" t="s">
        <v>396</v>
      </c>
      <c r="D337" s="27">
        <v>15577.13</v>
      </c>
      <c r="E337" s="28"/>
      <c r="F337" s="29">
        <f t="shared" si="3"/>
        <v>114676761.14085065</v>
      </c>
    </row>
    <row r="338" spans="1:128" s="5" customFormat="1" ht="15.75" x14ac:dyDescent="0.25">
      <c r="A338" s="25" t="s">
        <v>212</v>
      </c>
      <c r="B338" s="26"/>
      <c r="C338" s="30" t="s">
        <v>396</v>
      </c>
      <c r="D338" s="27">
        <v>1187215.3400000001</v>
      </c>
      <c r="E338" s="28"/>
      <c r="F338" s="33">
        <f t="shared" si="3"/>
        <v>115863976.48085065</v>
      </c>
    </row>
    <row r="339" spans="1:128" s="6" customFormat="1" thickBot="1" x14ac:dyDescent="0.3">
      <c r="A339" s="19"/>
      <c r="B339" s="20"/>
      <c r="C339" s="21"/>
      <c r="D339" s="34">
        <f>SUM(D11:D338)</f>
        <v>75475261.002999991</v>
      </c>
      <c r="E339" s="34">
        <f>SUM(E11:E338)</f>
        <v>80420346.031825021</v>
      </c>
      <c r="F339" s="3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</row>
    <row r="340" spans="1:128" s="6" customFormat="1" thickTop="1" x14ac:dyDescent="0.25">
      <c r="A340" s="19"/>
      <c r="B340" s="20"/>
      <c r="C340" s="21"/>
      <c r="D340" s="22"/>
      <c r="E340" s="22"/>
      <c r="F340" s="3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</row>
    <row r="341" spans="1:128" s="6" customFormat="1" ht="15.75" x14ac:dyDescent="0.25">
      <c r="A341" s="19"/>
      <c r="B341" s="20"/>
      <c r="C341" s="21"/>
      <c r="D341" s="22"/>
      <c r="E341" s="22"/>
      <c r="F341" s="3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</row>
    <row r="342" spans="1:128" s="6" customFormat="1" ht="15.75" x14ac:dyDescent="0.25">
      <c r="A342" s="3"/>
      <c r="B342" s="1"/>
      <c r="C342" s="2"/>
      <c r="D342" s="7"/>
      <c r="E342" s="7"/>
      <c r="F342" s="1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</row>
    <row r="343" spans="1:128" s="6" customFormat="1" ht="15.75" x14ac:dyDescent="0.25">
      <c r="A343" s="101" t="s">
        <v>13</v>
      </c>
      <c r="B343" s="101"/>
      <c r="C343" s="101"/>
      <c r="D343" s="101"/>
      <c r="E343" s="101"/>
      <c r="F343" s="101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</row>
    <row r="344" spans="1:128" s="6" customFormat="1" ht="15.75" x14ac:dyDescent="0.25">
      <c r="A344" s="100" t="s">
        <v>14</v>
      </c>
      <c r="B344" s="100"/>
      <c r="C344" s="100"/>
      <c r="D344" s="100"/>
      <c r="E344" s="100"/>
      <c r="F344" s="10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</row>
    <row r="345" spans="1:128" s="6" customFormat="1" ht="15.75" x14ac:dyDescent="0.25">
      <c r="A345" s="16"/>
      <c r="B345" s="16"/>
      <c r="C345" s="16"/>
      <c r="D345" s="16"/>
      <c r="E345" s="16"/>
      <c r="F345" s="16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</row>
    <row r="346" spans="1:128" s="6" customFormat="1" ht="15.75" x14ac:dyDescent="0.25">
      <c r="A346" s="4"/>
      <c r="B346" s="4"/>
      <c r="C346" s="4"/>
      <c r="D346" s="4"/>
      <c r="E346" s="4"/>
      <c r="F346" s="4"/>
    </row>
    <row r="347" spans="1:128" s="6" customFormat="1" ht="15.75" x14ac:dyDescent="0.25">
      <c r="A347" s="4"/>
      <c r="B347" s="4"/>
      <c r="C347" s="4"/>
      <c r="D347" s="4"/>
      <c r="E347" s="4"/>
      <c r="F347" s="4"/>
    </row>
    <row r="348" spans="1:128" s="6" customFormat="1" ht="15.75" x14ac:dyDescent="0.25">
      <c r="A348" s="101" t="s">
        <v>15</v>
      </c>
      <c r="B348" s="101"/>
      <c r="C348" s="101"/>
      <c r="D348" s="24"/>
      <c r="E348" s="23" t="s">
        <v>16</v>
      </c>
      <c r="F348" s="23"/>
    </row>
    <row r="349" spans="1:128" s="6" customFormat="1" ht="15.75" x14ac:dyDescent="0.25">
      <c r="A349" s="100" t="s">
        <v>19</v>
      </c>
      <c r="B349" s="100"/>
      <c r="C349" s="100"/>
      <c r="D349" s="104" t="s">
        <v>17</v>
      </c>
      <c r="E349" s="104"/>
      <c r="F349" s="104"/>
    </row>
    <row r="350" spans="1:128" s="6" customFormat="1" ht="15.75" x14ac:dyDescent="0.25">
      <c r="A350" s="4"/>
      <c r="B350" s="4"/>
      <c r="C350" s="4"/>
      <c r="D350" s="4"/>
      <c r="E350" s="4"/>
      <c r="F350" s="4"/>
    </row>
    <row r="351" spans="1:128" s="6" customFormat="1" ht="15.75" x14ac:dyDescent="0.25">
      <c r="A351" s="4"/>
      <c r="B351" s="17"/>
      <c r="C351" s="4"/>
      <c r="D351" s="4"/>
      <c r="E351" s="18"/>
      <c r="F351" s="18"/>
    </row>
    <row r="352" spans="1:128" s="6" customFormat="1" ht="15.75" x14ac:dyDescent="0.25">
      <c r="A352" s="4"/>
      <c r="B352" s="17"/>
      <c r="C352" s="4"/>
      <c r="D352" s="4"/>
      <c r="E352" s="18"/>
      <c r="F352" s="18"/>
    </row>
    <row r="353" spans="1:6" s="6" customFormat="1" ht="15.75" x14ac:dyDescent="0.25">
      <c r="A353" s="4"/>
      <c r="B353" s="17"/>
      <c r="C353" s="4"/>
      <c r="D353" s="4"/>
      <c r="E353" s="18"/>
      <c r="F353" s="18"/>
    </row>
    <row r="354" spans="1:6" s="6" customFormat="1" ht="15.75" x14ac:dyDescent="0.25"/>
    <row r="355" spans="1:6" s="6" customFormat="1" ht="15.75" x14ac:dyDescent="0.25"/>
    <row r="356" spans="1:6" s="6" customFormat="1" ht="15.75" x14ac:dyDescent="0.25"/>
    <row r="357" spans="1:6" s="6" customFormat="1" ht="15.75" x14ac:dyDescent="0.25"/>
    <row r="358" spans="1:6" s="6" customFormat="1" ht="15.75" x14ac:dyDescent="0.25"/>
    <row r="359" spans="1:6" s="6" customFormat="1" ht="15.75" x14ac:dyDescent="0.25"/>
    <row r="360" spans="1:6" s="6" customFormat="1" ht="15.75" x14ac:dyDescent="0.25"/>
    <row r="361" spans="1:6" s="6" customFormat="1" ht="15.75" x14ac:dyDescent="0.25"/>
    <row r="362" spans="1:6" s="6" customFormat="1" ht="15.75" x14ac:dyDescent="0.25"/>
    <row r="363" spans="1:6" s="6" customFormat="1" ht="15.75" x14ac:dyDescent="0.25"/>
    <row r="364" spans="1:6" s="6" customFormat="1" ht="15.75" x14ac:dyDescent="0.25"/>
    <row r="365" spans="1:6" s="6" customFormat="1" ht="15.75" x14ac:dyDescent="0.25"/>
    <row r="366" spans="1:6" s="6" customFormat="1" ht="15.75" x14ac:dyDescent="0.25"/>
    <row r="367" spans="1:6" s="6" customFormat="1" ht="15.75" x14ac:dyDescent="0.25"/>
    <row r="368" spans="1:6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pans="1:7" s="6" customFormat="1" ht="15.75" x14ac:dyDescent="0.25"/>
    <row r="434" spans="1:7" s="6" customFormat="1" ht="15.75" x14ac:dyDescent="0.25"/>
    <row r="435" spans="1:7" s="6" customFormat="1" ht="15.75" x14ac:dyDescent="0.25"/>
    <row r="436" spans="1:7" s="6" customFormat="1" ht="15.75" x14ac:dyDescent="0.25"/>
    <row r="437" spans="1:7" s="6" customFormat="1" ht="15.75" x14ac:dyDescent="0.25"/>
    <row r="438" spans="1:7" s="6" customFormat="1" ht="15.75" x14ac:dyDescent="0.25"/>
    <row r="439" spans="1:7" s="6" customFormat="1" ht="15.75" x14ac:dyDescent="0.25"/>
    <row r="440" spans="1:7" s="6" customFormat="1" ht="15.75" x14ac:dyDescent="0.25"/>
    <row r="441" spans="1:7" s="6" customFormat="1" ht="15.75" x14ac:dyDescent="0.25"/>
    <row r="442" spans="1:7" s="6" customFormat="1" ht="15.75" x14ac:dyDescent="0.25"/>
    <row r="443" spans="1:7" s="6" customFormat="1" ht="15.75" x14ac:dyDescent="0.25"/>
    <row r="444" spans="1:7" s="6" customFormat="1" ht="15.75" x14ac:dyDescent="0.25">
      <c r="G444" s="4"/>
    </row>
    <row r="445" spans="1:7" ht="15.75" x14ac:dyDescent="0.25">
      <c r="A445" s="4"/>
      <c r="B445" s="6"/>
      <c r="C445" s="6"/>
      <c r="D445" s="6"/>
      <c r="E445" s="6"/>
      <c r="F445" s="6"/>
    </row>
    <row r="446" spans="1:7" ht="15.75" x14ac:dyDescent="0.25">
      <c r="A446" s="4"/>
      <c r="B446" s="6"/>
      <c r="C446" s="6"/>
      <c r="D446" s="6"/>
      <c r="E446" s="6"/>
      <c r="F446" s="6"/>
    </row>
    <row r="447" spans="1:7" ht="15.75" x14ac:dyDescent="0.25">
      <c r="A447" s="4"/>
      <c r="B447" s="6"/>
      <c r="C447" s="6"/>
      <c r="D447" s="6"/>
      <c r="E447" s="6"/>
      <c r="F447" s="6"/>
    </row>
    <row r="448" spans="1:7" ht="15.75" x14ac:dyDescent="0.25">
      <c r="A448" s="4"/>
      <c r="B448" s="6"/>
      <c r="C448" s="6"/>
      <c r="D448" s="6"/>
      <c r="E448" s="6"/>
    </row>
    <row r="449" spans="1:5" ht="15.75" x14ac:dyDescent="0.25">
      <c r="A449" s="4"/>
      <c r="B449" s="6"/>
      <c r="C449" s="6"/>
      <c r="D449" s="6"/>
      <c r="E449" s="6"/>
    </row>
    <row r="450" spans="1:5" ht="15.75" x14ac:dyDescent="0.25"/>
    <row r="838" spans="1:6" ht="16.5" customHeight="1" x14ac:dyDescent="0.25">
      <c r="A838" s="4"/>
      <c r="F838" s="8"/>
    </row>
    <row r="839" spans="1:6" ht="15.75" x14ac:dyDescent="0.25">
      <c r="A839" s="4"/>
    </row>
    <row r="840" spans="1:6" ht="15.75" x14ac:dyDescent="0.25"/>
  </sheetData>
  <mergeCells count="14">
    <mergeCell ref="A344:F344"/>
    <mergeCell ref="A343:F343"/>
    <mergeCell ref="D9:E9"/>
    <mergeCell ref="A348:C348"/>
    <mergeCell ref="A349:C349"/>
    <mergeCell ref="D349:F349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100" workbookViewId="0">
      <selection activeCell="H23" sqref="H23"/>
    </sheetView>
  </sheetViews>
  <sheetFormatPr baseColWidth="10" defaultRowHeight="15" x14ac:dyDescent="0.25"/>
  <cols>
    <col min="1" max="1" width="19" customWidth="1"/>
    <col min="2" max="2" width="18" customWidth="1"/>
    <col min="3" max="3" width="15" customWidth="1"/>
    <col min="4" max="4" width="20.85546875" customWidth="1"/>
    <col min="5" max="5" width="21.28515625" customWidth="1"/>
    <col min="7" max="7" width="26.28515625" customWidth="1"/>
  </cols>
  <sheetData>
    <row r="1" spans="1:7" x14ac:dyDescent="0.25">
      <c r="B1" s="110" t="s">
        <v>397</v>
      </c>
      <c r="C1" s="110"/>
      <c r="D1" s="110"/>
      <c r="E1" s="110"/>
      <c r="F1" s="110"/>
      <c r="G1" s="110"/>
    </row>
    <row r="2" spans="1:7" x14ac:dyDescent="0.25">
      <c r="B2" s="110" t="s">
        <v>7</v>
      </c>
      <c r="C2" s="110"/>
      <c r="D2" s="110"/>
      <c r="E2" s="110"/>
      <c r="F2" s="110"/>
      <c r="G2" s="110"/>
    </row>
    <row r="3" spans="1:7" x14ac:dyDescent="0.25">
      <c r="B3" s="111" t="s">
        <v>9</v>
      </c>
      <c r="C3" s="111"/>
      <c r="D3" s="111"/>
      <c r="E3" s="111"/>
      <c r="F3" s="111"/>
      <c r="G3" s="111"/>
    </row>
    <row r="4" spans="1:7" x14ac:dyDescent="0.25">
      <c r="A4" s="106" t="s">
        <v>8</v>
      </c>
      <c r="B4" s="106"/>
      <c r="C4" s="106"/>
      <c r="D4" s="106"/>
      <c r="E4" s="106"/>
      <c r="F4" s="106"/>
      <c r="G4" s="106"/>
    </row>
    <row r="5" spans="1:7" x14ac:dyDescent="0.25">
      <c r="B5" s="111" t="s">
        <v>10</v>
      </c>
      <c r="C5" s="111"/>
      <c r="D5" s="111"/>
      <c r="E5" s="111"/>
      <c r="F5" s="111"/>
      <c r="G5" s="111"/>
    </row>
    <row r="6" spans="1:7" x14ac:dyDescent="0.25">
      <c r="A6" s="106" t="s">
        <v>11</v>
      </c>
      <c r="B6" s="106"/>
      <c r="C6" s="106"/>
      <c r="D6" s="106"/>
      <c r="E6" s="106"/>
      <c r="F6" s="106"/>
      <c r="G6" s="106"/>
    </row>
    <row r="7" spans="1:7" x14ac:dyDescent="0.25">
      <c r="A7" s="106" t="s">
        <v>12</v>
      </c>
      <c r="B7" s="106"/>
      <c r="C7" s="106"/>
      <c r="D7" s="106"/>
      <c r="E7" s="106"/>
      <c r="F7" s="106"/>
      <c r="G7" s="106"/>
    </row>
    <row r="8" spans="1:7" x14ac:dyDescent="0.25">
      <c r="A8" s="106" t="s">
        <v>398</v>
      </c>
      <c r="B8" s="106"/>
      <c r="C8" s="106"/>
      <c r="D8" s="106"/>
      <c r="E8" s="106"/>
      <c r="F8" s="106"/>
      <c r="G8" s="106"/>
    </row>
    <row r="9" spans="1:7" ht="16.5" x14ac:dyDescent="0.25">
      <c r="A9" s="107" t="s">
        <v>399</v>
      </c>
      <c r="B9" s="107"/>
      <c r="C9" s="107"/>
      <c r="D9" s="107"/>
      <c r="E9" s="107"/>
      <c r="F9" s="107"/>
      <c r="G9" s="107"/>
    </row>
    <row r="10" spans="1:7" ht="16.5" x14ac:dyDescent="0.25">
      <c r="A10" s="37"/>
      <c r="B10" s="37"/>
      <c r="C10" s="37"/>
      <c r="D10" s="37"/>
      <c r="E10" s="37"/>
      <c r="F10" s="37"/>
      <c r="G10" s="37"/>
    </row>
    <row r="11" spans="1:7" ht="16.5" x14ac:dyDescent="0.25">
      <c r="A11" s="37"/>
      <c r="B11" s="37"/>
      <c r="C11" s="37"/>
      <c r="D11" s="37"/>
      <c r="E11" s="37"/>
      <c r="F11" s="37"/>
      <c r="G11" s="37"/>
    </row>
    <row r="12" spans="1:7" ht="17.25" thickBot="1" x14ac:dyDescent="0.3">
      <c r="A12" s="38"/>
      <c r="B12" s="108"/>
      <c r="C12" s="108"/>
      <c r="D12" s="39"/>
      <c r="E12" s="109" t="s">
        <v>0</v>
      </c>
      <c r="F12" s="109"/>
      <c r="G12" s="40">
        <v>109226.1</v>
      </c>
    </row>
    <row r="13" spans="1:7" ht="49.5" x14ac:dyDescent="0.25">
      <c r="A13" s="41"/>
      <c r="B13" s="42" t="s">
        <v>1</v>
      </c>
      <c r="C13" s="43" t="s">
        <v>400</v>
      </c>
      <c r="D13" s="44" t="s">
        <v>2</v>
      </c>
      <c r="E13" s="45" t="s">
        <v>3</v>
      </c>
      <c r="F13" s="45" t="s">
        <v>4</v>
      </c>
      <c r="G13" s="45" t="s">
        <v>5</v>
      </c>
    </row>
    <row r="14" spans="1:7" ht="40.5" customHeight="1" x14ac:dyDescent="0.25">
      <c r="A14" s="46"/>
      <c r="B14" s="47" t="s">
        <v>148</v>
      </c>
      <c r="C14" s="48"/>
      <c r="D14" s="49" t="s">
        <v>401</v>
      </c>
      <c r="E14" s="50">
        <v>100000</v>
      </c>
      <c r="F14" s="51"/>
      <c r="G14" s="52">
        <f>G12+E14-F14</f>
        <v>209226.1</v>
      </c>
    </row>
    <row r="15" spans="1:7" ht="45.75" customHeight="1" x14ac:dyDescent="0.25">
      <c r="A15" s="46"/>
      <c r="B15" s="47" t="s">
        <v>148</v>
      </c>
      <c r="C15" s="53">
        <v>2293</v>
      </c>
      <c r="D15" s="54" t="s">
        <v>402</v>
      </c>
      <c r="E15" s="51"/>
      <c r="F15" s="50">
        <v>74205.81</v>
      </c>
      <c r="G15" s="52">
        <f>G14+E15-F15</f>
        <v>135020.29</v>
      </c>
    </row>
    <row r="16" spans="1:7" ht="33.75" customHeight="1" x14ac:dyDescent="0.25">
      <c r="B16" s="47" t="s">
        <v>212</v>
      </c>
      <c r="C16" s="48"/>
      <c r="D16" s="48" t="s">
        <v>403</v>
      </c>
      <c r="E16" s="51"/>
      <c r="F16" s="50">
        <v>175</v>
      </c>
      <c r="G16" s="52">
        <f t="shared" ref="G16:G18" si="0">G15+E16-F16</f>
        <v>134845.29</v>
      </c>
    </row>
    <row r="17" spans="1:7" ht="30" customHeight="1" x14ac:dyDescent="0.25">
      <c r="B17" s="47" t="s">
        <v>212</v>
      </c>
      <c r="C17" s="48"/>
      <c r="D17" s="48" t="s">
        <v>404</v>
      </c>
      <c r="E17" s="51"/>
      <c r="F17" s="50">
        <v>111.31</v>
      </c>
      <c r="G17" s="52">
        <f t="shared" si="0"/>
        <v>134733.98000000001</v>
      </c>
    </row>
    <row r="18" spans="1:7" ht="39.75" customHeight="1" x14ac:dyDescent="0.25">
      <c r="B18" s="47" t="s">
        <v>212</v>
      </c>
      <c r="C18" s="48"/>
      <c r="D18" s="55" t="s">
        <v>405</v>
      </c>
      <c r="E18" s="27"/>
      <c r="F18" s="50">
        <v>280</v>
      </c>
      <c r="G18" s="56">
        <f t="shared" si="0"/>
        <v>134453.98000000001</v>
      </c>
    </row>
    <row r="19" spans="1:7" ht="16.5" thickBot="1" x14ac:dyDescent="0.3">
      <c r="E19" s="57">
        <f>SUM(E14:E18)</f>
        <v>100000</v>
      </c>
      <c r="F19" s="57">
        <f>SUM(F14:F18)</f>
        <v>74772.12</v>
      </c>
      <c r="G19" s="58"/>
    </row>
    <row r="20" spans="1:7" ht="16.5" thickTop="1" x14ac:dyDescent="0.25">
      <c r="E20" s="59"/>
      <c r="F20" s="59"/>
      <c r="G20" s="58"/>
    </row>
    <row r="21" spans="1:7" ht="15.75" x14ac:dyDescent="0.25">
      <c r="E21" s="59"/>
      <c r="F21" s="59"/>
      <c r="G21" s="58"/>
    </row>
    <row r="22" spans="1:7" x14ac:dyDescent="0.25">
      <c r="F22" s="60"/>
      <c r="G22" s="61"/>
    </row>
    <row r="23" spans="1:7" x14ac:dyDescent="0.25">
      <c r="F23" s="61"/>
      <c r="G23" s="61"/>
    </row>
    <row r="24" spans="1:7" ht="15.75" x14ac:dyDescent="0.25">
      <c r="A24" s="101" t="s">
        <v>13</v>
      </c>
      <c r="B24" s="101"/>
      <c r="C24" s="101"/>
      <c r="D24" s="101"/>
      <c r="E24" s="101"/>
      <c r="F24" s="101"/>
      <c r="G24" s="101"/>
    </row>
    <row r="25" spans="1:7" x14ac:dyDescent="0.25">
      <c r="A25" s="105" t="s">
        <v>14</v>
      </c>
      <c r="B25" s="105"/>
      <c r="C25" s="105"/>
      <c r="D25" s="105"/>
      <c r="E25" s="105"/>
      <c r="F25" s="105"/>
      <c r="G25" s="105"/>
    </row>
    <row r="26" spans="1:7" x14ac:dyDescent="0.25">
      <c r="A26" s="62"/>
      <c r="B26" s="62"/>
      <c r="C26" s="62"/>
      <c r="D26" s="62"/>
      <c r="E26" s="62"/>
      <c r="F26" s="62"/>
      <c r="G26" s="62"/>
    </row>
    <row r="29" spans="1:7" ht="15.75" x14ac:dyDescent="0.25">
      <c r="B29" s="63" t="s">
        <v>15</v>
      </c>
      <c r="E29" s="101" t="s">
        <v>16</v>
      </c>
      <c r="F29" s="101"/>
      <c r="G29" s="23"/>
    </row>
    <row r="30" spans="1:7" x14ac:dyDescent="0.25">
      <c r="B30" s="64" t="s">
        <v>406</v>
      </c>
      <c r="E30" s="105" t="s">
        <v>17</v>
      </c>
      <c r="F30" s="105"/>
      <c r="G30" s="65"/>
    </row>
    <row r="32" spans="1:7" x14ac:dyDescent="0.25">
      <c r="B32" s="66"/>
      <c r="E32" s="67"/>
      <c r="F32" s="67"/>
    </row>
    <row r="33" spans="2:6" x14ac:dyDescent="0.25">
      <c r="B33" s="66"/>
      <c r="E33" s="67"/>
      <c r="F33" s="67"/>
    </row>
    <row r="34" spans="2:6" x14ac:dyDescent="0.25">
      <c r="B34" s="66"/>
      <c r="E34" s="67"/>
      <c r="F34" s="67"/>
    </row>
    <row r="35" spans="2:6" x14ac:dyDescent="0.25">
      <c r="B35" s="66"/>
      <c r="E35" s="67"/>
      <c r="F35" s="67"/>
    </row>
  </sheetData>
  <mergeCells count="15">
    <mergeCell ref="A6:G6"/>
    <mergeCell ref="B1:G1"/>
    <mergeCell ref="B2:G2"/>
    <mergeCell ref="B3:G3"/>
    <mergeCell ref="A4:G4"/>
    <mergeCell ref="B5:G5"/>
    <mergeCell ref="A25:G25"/>
    <mergeCell ref="E29:F29"/>
    <mergeCell ref="E30:F30"/>
    <mergeCell ref="A7:G7"/>
    <mergeCell ref="A8:G8"/>
    <mergeCell ref="A9:G9"/>
    <mergeCell ref="B12:C12"/>
    <mergeCell ref="E12:F12"/>
    <mergeCell ref="A24:G24"/>
  </mergeCells>
  <pageMargins left="0.7" right="0.7" top="0.75" bottom="0.75" header="0.3" footer="0.3"/>
  <pageSetup scale="6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="60" zoomScaleNormal="100" workbookViewId="0">
      <selection activeCell="G44" sqref="G44"/>
    </sheetView>
  </sheetViews>
  <sheetFormatPr baseColWidth="10" defaultRowHeight="15" x14ac:dyDescent="0.25"/>
  <cols>
    <col min="3" max="3" width="9.42578125" customWidth="1"/>
    <col min="4" max="4" width="34" customWidth="1"/>
    <col min="5" max="5" width="19.85546875" customWidth="1"/>
    <col min="6" max="6" width="18.5703125" customWidth="1"/>
    <col min="7" max="7" width="37.5703125" customWidth="1"/>
  </cols>
  <sheetData>
    <row r="1" spans="1:7" ht="15.75" x14ac:dyDescent="0.25">
      <c r="A1" s="4"/>
      <c r="B1" s="115"/>
      <c r="C1" s="115"/>
      <c r="D1" s="115"/>
      <c r="E1" s="115"/>
      <c r="F1" s="115"/>
      <c r="G1" s="115"/>
    </row>
    <row r="2" spans="1:7" ht="15.75" x14ac:dyDescent="0.25">
      <c r="A2" s="4"/>
      <c r="B2" s="115" t="s">
        <v>7</v>
      </c>
      <c r="C2" s="115"/>
      <c r="D2" s="115"/>
      <c r="E2" s="115"/>
      <c r="F2" s="115"/>
      <c r="G2" s="115"/>
    </row>
    <row r="3" spans="1:7" ht="15.75" x14ac:dyDescent="0.25">
      <c r="A3" s="4"/>
      <c r="B3" s="116" t="s">
        <v>9</v>
      </c>
      <c r="C3" s="116"/>
      <c r="D3" s="116"/>
      <c r="E3" s="116"/>
      <c r="F3" s="116"/>
      <c r="G3" s="116"/>
    </row>
    <row r="4" spans="1:7" ht="15.75" x14ac:dyDescent="0.25">
      <c r="A4" s="96" t="s">
        <v>8</v>
      </c>
      <c r="B4" s="96"/>
      <c r="C4" s="96"/>
      <c r="D4" s="96"/>
      <c r="E4" s="96"/>
      <c r="F4" s="96"/>
      <c r="G4" s="96"/>
    </row>
    <row r="5" spans="1:7" ht="15.75" x14ac:dyDescent="0.25">
      <c r="A5" s="4"/>
      <c r="B5" s="116" t="s">
        <v>10</v>
      </c>
      <c r="C5" s="116"/>
      <c r="D5" s="116"/>
      <c r="E5" s="116"/>
      <c r="F5" s="116"/>
      <c r="G5" s="116"/>
    </row>
    <row r="6" spans="1:7" ht="15.75" x14ac:dyDescent="0.25">
      <c r="A6" s="117"/>
      <c r="B6" s="117"/>
      <c r="C6" s="117"/>
      <c r="D6" s="117"/>
      <c r="E6" s="117"/>
      <c r="F6" s="117"/>
      <c r="G6" s="117"/>
    </row>
    <row r="7" spans="1:7" ht="15.75" x14ac:dyDescent="0.25">
      <c r="A7" s="96" t="s">
        <v>11</v>
      </c>
      <c r="B7" s="96"/>
      <c r="C7" s="96"/>
      <c r="D7" s="96"/>
      <c r="E7" s="96"/>
      <c r="F7" s="96"/>
      <c r="G7" s="96"/>
    </row>
    <row r="8" spans="1:7" ht="15.75" x14ac:dyDescent="0.25">
      <c r="A8" s="96" t="s">
        <v>12</v>
      </c>
      <c r="B8" s="96"/>
      <c r="C8" s="96"/>
      <c r="D8" s="96"/>
      <c r="E8" s="96"/>
      <c r="F8" s="96"/>
      <c r="G8" s="96"/>
    </row>
    <row r="9" spans="1:7" ht="15.75" x14ac:dyDescent="0.25">
      <c r="A9" s="96" t="s">
        <v>407</v>
      </c>
      <c r="B9" s="96"/>
      <c r="C9" s="96"/>
      <c r="D9" s="96"/>
      <c r="E9" s="96"/>
      <c r="F9" s="96"/>
      <c r="G9" s="96"/>
    </row>
    <row r="10" spans="1:7" ht="15.75" x14ac:dyDescent="0.25">
      <c r="A10" s="112" t="s">
        <v>408</v>
      </c>
      <c r="B10" s="97"/>
      <c r="C10" s="97"/>
      <c r="D10" s="97"/>
      <c r="E10" s="97"/>
      <c r="F10" s="97"/>
      <c r="G10" s="113"/>
    </row>
    <row r="11" spans="1:7" ht="15.75" x14ac:dyDescent="0.25">
      <c r="A11" s="68"/>
      <c r="B11" s="114"/>
      <c r="C11" s="114"/>
      <c r="D11" s="69"/>
      <c r="E11" s="103" t="s">
        <v>0</v>
      </c>
      <c r="F11" s="103"/>
      <c r="G11" s="70">
        <v>9890870.9800000004</v>
      </c>
    </row>
    <row r="12" spans="1:7" ht="47.25" x14ac:dyDescent="0.25">
      <c r="A12" s="71"/>
      <c r="B12" s="11" t="s">
        <v>1</v>
      </c>
      <c r="C12" s="12" t="s">
        <v>400</v>
      </c>
      <c r="D12" s="13" t="s">
        <v>2</v>
      </c>
      <c r="E12" s="15" t="s">
        <v>3</v>
      </c>
      <c r="F12" s="15" t="s">
        <v>4</v>
      </c>
      <c r="G12" s="15" t="s">
        <v>5</v>
      </c>
    </row>
    <row r="13" spans="1:7" ht="135" x14ac:dyDescent="0.25">
      <c r="A13" s="72"/>
      <c r="B13" s="73">
        <v>45051</v>
      </c>
      <c r="C13" s="74">
        <v>3496</v>
      </c>
      <c r="D13" s="75" t="s">
        <v>409</v>
      </c>
      <c r="E13" s="48"/>
      <c r="F13" s="48">
        <v>42624.72</v>
      </c>
      <c r="G13" s="76">
        <f>+G11+E13-F13</f>
        <v>9848246.2599999998</v>
      </c>
    </row>
    <row r="14" spans="1:7" ht="15.75" x14ac:dyDescent="0.25">
      <c r="A14" s="72"/>
      <c r="B14" s="77" t="s">
        <v>70</v>
      </c>
      <c r="C14" s="74">
        <v>3497</v>
      </c>
      <c r="D14" s="78" t="s">
        <v>26</v>
      </c>
      <c r="E14" s="27">
        <v>0</v>
      </c>
      <c r="F14" s="27">
        <v>0</v>
      </c>
      <c r="G14" s="76">
        <f>+G13+E14-F14</f>
        <v>9848246.2599999998</v>
      </c>
    </row>
    <row r="15" spans="1:7" ht="15.75" x14ac:dyDescent="0.25">
      <c r="A15" s="79"/>
      <c r="B15" s="77" t="s">
        <v>92</v>
      </c>
      <c r="C15" s="74">
        <v>3498</v>
      </c>
      <c r="D15" s="48" t="s">
        <v>26</v>
      </c>
      <c r="E15" s="27">
        <v>0</v>
      </c>
      <c r="F15" s="27">
        <v>0</v>
      </c>
      <c r="G15" s="76">
        <f t="shared" ref="G15:G21" si="0">+G14+E15-F15</f>
        <v>9848246.2599999998</v>
      </c>
    </row>
    <row r="16" spans="1:7" ht="120" x14ac:dyDescent="0.25">
      <c r="A16" s="79"/>
      <c r="B16" s="77" t="s">
        <v>92</v>
      </c>
      <c r="C16" s="74">
        <v>3499</v>
      </c>
      <c r="D16" s="75" t="s">
        <v>410</v>
      </c>
      <c r="E16" s="27">
        <v>0</v>
      </c>
      <c r="F16" s="27">
        <v>2293.2199999999998</v>
      </c>
      <c r="G16" s="76">
        <f t="shared" si="0"/>
        <v>9845953.0399999991</v>
      </c>
    </row>
    <row r="17" spans="1:7" ht="75" x14ac:dyDescent="0.25">
      <c r="A17" s="79"/>
      <c r="B17" s="80" t="s">
        <v>148</v>
      </c>
      <c r="C17" s="74"/>
      <c r="D17" s="54" t="s">
        <v>411</v>
      </c>
      <c r="E17" s="27"/>
      <c r="F17" s="27">
        <v>100000</v>
      </c>
      <c r="G17" s="76">
        <f t="shared" si="0"/>
        <v>9745953.0399999991</v>
      </c>
    </row>
    <row r="18" spans="1:7" ht="63" x14ac:dyDescent="0.25">
      <c r="A18" s="79"/>
      <c r="B18" s="80" t="s">
        <v>212</v>
      </c>
      <c r="C18" s="74"/>
      <c r="D18" s="81" t="s">
        <v>403</v>
      </c>
      <c r="E18" s="48"/>
      <c r="F18" s="82">
        <v>175</v>
      </c>
      <c r="G18" s="76">
        <f t="shared" si="0"/>
        <v>9745778.0399999991</v>
      </c>
    </row>
    <row r="19" spans="1:7" ht="15.75" x14ac:dyDescent="0.25">
      <c r="A19" s="79"/>
      <c r="B19" s="80" t="s">
        <v>212</v>
      </c>
      <c r="C19" s="74"/>
      <c r="D19" s="48" t="s">
        <v>404</v>
      </c>
      <c r="E19" s="48"/>
      <c r="F19" s="82">
        <v>67.38</v>
      </c>
      <c r="G19" s="76">
        <f t="shared" si="0"/>
        <v>9745710.6599999983</v>
      </c>
    </row>
    <row r="20" spans="1:7" ht="15.75" x14ac:dyDescent="0.25">
      <c r="A20" s="79"/>
      <c r="B20" s="80" t="s">
        <v>212</v>
      </c>
      <c r="C20" s="74"/>
      <c r="D20" s="48" t="s">
        <v>412</v>
      </c>
      <c r="E20" s="48"/>
      <c r="F20" s="82">
        <v>140</v>
      </c>
      <c r="G20" s="76">
        <f t="shared" si="0"/>
        <v>9745570.6599999983</v>
      </c>
    </row>
    <row r="21" spans="1:7" ht="78.75" x14ac:dyDescent="0.25">
      <c r="A21" s="79"/>
      <c r="B21" s="80" t="s">
        <v>212</v>
      </c>
      <c r="C21" s="74"/>
      <c r="D21" s="81" t="s">
        <v>413</v>
      </c>
      <c r="E21" s="48"/>
      <c r="F21" s="82">
        <v>500</v>
      </c>
      <c r="G21" s="83">
        <f t="shared" si="0"/>
        <v>9745070.6599999983</v>
      </c>
    </row>
    <row r="22" spans="1:7" ht="16.5" thickBot="1" x14ac:dyDescent="0.3">
      <c r="A22" s="79"/>
      <c r="B22" s="3"/>
      <c r="C22" s="84"/>
      <c r="D22" s="85"/>
      <c r="E22" s="86">
        <f>SUM(E13:E21)</f>
        <v>0</v>
      </c>
      <c r="F22" s="86">
        <f>SUM(F13:F21)</f>
        <v>145800.32000000001</v>
      </c>
      <c r="G22" s="87"/>
    </row>
    <row r="23" spans="1:7" ht="16.5" thickTop="1" x14ac:dyDescent="0.25">
      <c r="A23" s="79"/>
      <c r="B23" s="3"/>
      <c r="C23" s="84"/>
      <c r="D23" s="85"/>
      <c r="E23" s="7"/>
      <c r="F23" s="88"/>
      <c r="G23" s="89"/>
    </row>
    <row r="24" spans="1:7" ht="15.75" x14ac:dyDescent="0.25">
      <c r="A24" s="79"/>
      <c r="B24" s="90"/>
      <c r="C24" s="91"/>
      <c r="D24" s="92"/>
      <c r="E24" s="93"/>
      <c r="F24" s="93"/>
      <c r="G24" s="87"/>
    </row>
    <row r="25" spans="1:7" ht="15.75" x14ac:dyDescent="0.25">
      <c r="A25" s="101" t="s">
        <v>414</v>
      </c>
      <c r="B25" s="101"/>
      <c r="C25" s="101"/>
      <c r="D25" s="101"/>
      <c r="E25" s="101"/>
      <c r="F25" s="101"/>
      <c r="G25" s="101"/>
    </row>
    <row r="26" spans="1:7" ht="15.75" x14ac:dyDescent="0.25">
      <c r="A26" s="100" t="s">
        <v>14</v>
      </c>
      <c r="B26" s="100"/>
      <c r="C26" s="100"/>
      <c r="D26" s="100"/>
      <c r="E26" s="100"/>
      <c r="F26" s="100"/>
      <c r="G26" s="100"/>
    </row>
    <row r="27" spans="1:7" ht="15.75" x14ac:dyDescent="0.25">
      <c r="A27" s="36"/>
      <c r="B27" s="36"/>
      <c r="C27" s="36"/>
      <c r="D27" s="36"/>
      <c r="E27" s="36"/>
      <c r="F27" s="36"/>
      <c r="G27" s="36"/>
    </row>
    <row r="28" spans="1:7" ht="15.75" x14ac:dyDescent="0.25">
      <c r="A28" s="36"/>
      <c r="B28" s="36"/>
      <c r="C28" s="36"/>
      <c r="D28" s="36"/>
      <c r="E28" s="36"/>
      <c r="F28" s="36"/>
      <c r="G28" s="36"/>
    </row>
    <row r="29" spans="1:7" ht="15.75" x14ac:dyDescent="0.25">
      <c r="A29" s="4"/>
      <c r="B29" s="4"/>
      <c r="C29" s="4"/>
      <c r="D29" s="4"/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5.75" x14ac:dyDescent="0.25">
      <c r="A32" s="4"/>
      <c r="B32" s="63" t="s">
        <v>15</v>
      </c>
      <c r="C32" s="94"/>
      <c r="D32" s="94"/>
      <c r="E32" s="101" t="s">
        <v>16</v>
      </c>
      <c r="F32" s="101"/>
      <c r="G32" s="23"/>
    </row>
    <row r="33" spans="1:7" ht="15.75" x14ac:dyDescent="0.25">
      <c r="A33" s="4"/>
      <c r="B33" s="95" t="s">
        <v>415</v>
      </c>
      <c r="C33" s="24" t="s">
        <v>416</v>
      </c>
      <c r="D33" s="24"/>
      <c r="E33" s="100" t="s">
        <v>17</v>
      </c>
      <c r="F33" s="100"/>
      <c r="G33" s="24"/>
    </row>
    <row r="34" spans="1:7" ht="15.75" x14ac:dyDescent="0.25">
      <c r="A34" s="4"/>
      <c r="B34" s="4"/>
      <c r="C34" s="4"/>
      <c r="D34" s="4"/>
      <c r="E34" s="4"/>
      <c r="F34" s="4"/>
      <c r="G34" s="4"/>
    </row>
    <row r="35" spans="1:7" ht="15.75" x14ac:dyDescent="0.25">
      <c r="A35" s="4"/>
      <c r="B35" s="4"/>
      <c r="C35" s="4"/>
      <c r="D35" s="4"/>
      <c r="E35" s="4"/>
      <c r="F35" s="4"/>
      <c r="G35" s="4"/>
    </row>
    <row r="36" spans="1:7" ht="15.75" x14ac:dyDescent="0.25">
      <c r="A36" s="4"/>
      <c r="B36" s="4"/>
      <c r="C36" s="4"/>
      <c r="D36" s="4"/>
      <c r="E36" s="4"/>
      <c r="F36" s="4"/>
      <c r="G36" s="4"/>
    </row>
    <row r="37" spans="1:7" ht="15.75" x14ac:dyDescent="0.25">
      <c r="A37" s="4"/>
      <c r="B37" s="4"/>
      <c r="C37" s="4"/>
      <c r="D37" s="4"/>
      <c r="E37" s="4"/>
      <c r="F37" s="4"/>
      <c r="G37" s="4"/>
    </row>
    <row r="38" spans="1:7" ht="15.75" x14ac:dyDescent="0.25">
      <c r="A38" s="4"/>
      <c r="B38" s="4"/>
      <c r="C38" s="4"/>
      <c r="D38" s="4"/>
      <c r="E38" s="4"/>
      <c r="F38" s="4"/>
      <c r="G38" s="4"/>
    </row>
    <row r="39" spans="1:7" ht="15.75" x14ac:dyDescent="0.25">
      <c r="A39" s="4"/>
      <c r="B39" s="4"/>
      <c r="C39" s="4"/>
      <c r="D39" s="4"/>
      <c r="E39" s="4"/>
      <c r="F39" s="4"/>
      <c r="G39" s="4"/>
    </row>
  </sheetData>
  <mergeCells count="16">
    <mergeCell ref="A6:G6"/>
    <mergeCell ref="B1:G1"/>
    <mergeCell ref="B2:G2"/>
    <mergeCell ref="B3:G3"/>
    <mergeCell ref="A4:G4"/>
    <mergeCell ref="B5:G5"/>
    <mergeCell ref="A25:G25"/>
    <mergeCell ref="A26:G26"/>
    <mergeCell ref="E32:F32"/>
    <mergeCell ref="E33:F33"/>
    <mergeCell ref="A7:G7"/>
    <mergeCell ref="A8:G8"/>
    <mergeCell ref="A9:G9"/>
    <mergeCell ref="A10:G10"/>
    <mergeCell ref="B11:C11"/>
    <mergeCell ref="E11:F11"/>
  </mergeCells>
  <pageMargins left="0.7" right="0.7" top="0.75" bottom="0.75" header="0.3" footer="0.3"/>
  <pageSetup scale="6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SUBVENCION</vt:lpstr>
      <vt:lpstr>CUENTA OPERATIVA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2023-06-02T19:31:29Z</cp:lastPrinted>
  <dcterms:created xsi:type="dcterms:W3CDTF">2015-02-19T20:04:54Z</dcterms:created>
  <dcterms:modified xsi:type="dcterms:W3CDTF">2023-06-09T15:39:11Z</dcterms:modified>
</cp:coreProperties>
</file>