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PARA SUBIR\2023\ABRIL\"/>
    </mc:Choice>
  </mc:AlternateContent>
  <bookViews>
    <workbookView xWindow="0" yWindow="0" windowWidth="19200" windowHeight="11595"/>
  </bookViews>
  <sheets>
    <sheet name="CUENTA UNICA " sheetId="7" r:id="rId1"/>
    <sheet name="CUENTA OPERATIVA" sheetId="8" r:id="rId2"/>
    <sheet name="CUENTA SUBVEBCION" sheetId="9" r:id="rId3"/>
  </sheets>
  <definedNames>
    <definedName name="_xlnm.Print_Area" localSheetId="1">'CUENTA OPERATIVA'!$A$1:$G$36</definedName>
    <definedName name="_xlnm.Print_Area" localSheetId="2">'CUENTA SUBVEBCION'!$A$1:$G$35</definedName>
  </definedNames>
  <calcPr calcId="152511"/>
</workbook>
</file>

<file path=xl/calcChain.xml><?xml version="1.0" encoding="utf-8"?>
<calcChain xmlns="http://schemas.openxmlformats.org/spreadsheetml/2006/main">
  <c r="F19" i="9" l="1"/>
  <c r="E19" i="9"/>
  <c r="G15" i="9"/>
  <c r="G16" i="9" s="1"/>
  <c r="G17" i="9" s="1"/>
  <c r="G18" i="9" s="1"/>
  <c r="F19" i="8" l="1"/>
  <c r="E19" i="8"/>
  <c r="G16" i="8"/>
  <c r="G17" i="8" s="1"/>
  <c r="G18" i="8" s="1"/>
  <c r="E254" i="7" l="1"/>
  <c r="D254" i="7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</calcChain>
</file>

<file path=xl/sharedStrings.xml><?xml version="1.0" encoding="utf-8"?>
<sst xmlns="http://schemas.openxmlformats.org/spreadsheetml/2006/main" count="423" uniqueCount="267">
  <si>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</si>
  <si>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</si>
  <si>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</si>
  <si>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</si>
  <si>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</si>
  <si>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</si>
  <si>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</si>
  <si>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</si>
  <si>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</si>
  <si>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</si>
  <si>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</si>
  <si>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</si>
  <si>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</si>
  <si>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</si>
  <si>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</si>
  <si>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</si>
  <si>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</si>
  <si>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</si>
  <si>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</si>
  <si>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</si>
  <si>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COBRO PACIENTES</t>
  </si>
  <si>
    <t>SENASA CONTRIBUTIVO</t>
  </si>
  <si>
    <t>HUMANO SEGUROS</t>
  </si>
  <si>
    <t>ARS UNIVERSAL</t>
  </si>
  <si>
    <t>ARS CMD</t>
  </si>
  <si>
    <t>ARS SENASA CONTRIBUTIVO</t>
  </si>
  <si>
    <t>COBRO DE TARJETAS</t>
  </si>
  <si>
    <t>NULO</t>
  </si>
  <si>
    <t>1129-1</t>
  </si>
  <si>
    <t>1206-1</t>
  </si>
  <si>
    <t>1439-1</t>
  </si>
  <si>
    <t>1659-1</t>
  </si>
  <si>
    <t>ARS GMA</t>
  </si>
  <si>
    <t>ARS SIMAG</t>
  </si>
  <si>
    <t>ARS RENACER</t>
  </si>
  <si>
    <t>ARS SENASA SUBSIDIADO</t>
  </si>
  <si>
    <t>ARS FUTURO</t>
  </si>
  <si>
    <t>DEL 1 AL 30 DE  ABRIL 2023</t>
  </si>
  <si>
    <t>1784-1</t>
  </si>
  <si>
    <t>1859-1</t>
  </si>
  <si>
    <t>1880-1</t>
  </si>
  <si>
    <t>2108-1</t>
  </si>
  <si>
    <t>2120-1</t>
  </si>
  <si>
    <t>2134-1</t>
  </si>
  <si>
    <t>2138-1</t>
  </si>
  <si>
    <t>2158-1</t>
  </si>
  <si>
    <t>2171-1</t>
  </si>
  <si>
    <t>2178-1</t>
  </si>
  <si>
    <t>2182-1</t>
  </si>
  <si>
    <t>2207-1</t>
  </si>
  <si>
    <t>2209-1</t>
  </si>
  <si>
    <t>2211-1</t>
  </si>
  <si>
    <t>2213-1</t>
  </si>
  <si>
    <t>2244-1</t>
  </si>
  <si>
    <t>2270-1</t>
  </si>
  <si>
    <t>2290-1</t>
  </si>
  <si>
    <t>2395-1</t>
  </si>
  <si>
    <t>2403-1</t>
  </si>
  <si>
    <t>2407-1</t>
  </si>
  <si>
    <t>2479-1</t>
  </si>
  <si>
    <t>2481-1</t>
  </si>
  <si>
    <t>2488-1</t>
  </si>
  <si>
    <t>2492-1</t>
  </si>
  <si>
    <t>2496-1</t>
  </si>
  <si>
    <t>2498-1</t>
  </si>
  <si>
    <t>2500-1</t>
  </si>
  <si>
    <t>2502-1</t>
  </si>
  <si>
    <t>2504-1</t>
  </si>
  <si>
    <t>2506-1</t>
  </si>
  <si>
    <t>2509-1</t>
  </si>
  <si>
    <t>2513-1</t>
  </si>
  <si>
    <t>2515-1</t>
  </si>
  <si>
    <t>2518-1</t>
  </si>
  <si>
    <t>2522-1</t>
  </si>
  <si>
    <t>2524-1</t>
  </si>
  <si>
    <t>2526-1</t>
  </si>
  <si>
    <t>2528-1</t>
  </si>
  <si>
    <t>2530-1</t>
  </si>
  <si>
    <t>2532-1</t>
  </si>
  <si>
    <t>2534-1</t>
  </si>
  <si>
    <t>2536-1</t>
  </si>
  <si>
    <t>2538-1</t>
  </si>
  <si>
    <t>2540-1</t>
  </si>
  <si>
    <t>2550-1</t>
  </si>
  <si>
    <t>2553-1</t>
  </si>
  <si>
    <t>2555-1</t>
  </si>
  <si>
    <t>2558-1</t>
  </si>
  <si>
    <t>2560-1</t>
  </si>
  <si>
    <t>2563-1</t>
  </si>
  <si>
    <t>2569-1</t>
  </si>
  <si>
    <t>2574-1</t>
  </si>
  <si>
    <t>2578-1</t>
  </si>
  <si>
    <t>2583-1</t>
  </si>
  <si>
    <t>2590-1</t>
  </si>
  <si>
    <t>2603-1</t>
  </si>
  <si>
    <t>2609-1</t>
  </si>
  <si>
    <t>2611-1</t>
  </si>
  <si>
    <t>2613-1</t>
  </si>
  <si>
    <t>2621-1</t>
  </si>
  <si>
    <t>2653-1</t>
  </si>
  <si>
    <t>2637-1</t>
  </si>
  <si>
    <t>2644-1</t>
  </si>
  <si>
    <t>2656-1</t>
  </si>
  <si>
    <t>2659-1</t>
  </si>
  <si>
    <t>2661-1</t>
  </si>
  <si>
    <t>2663-1</t>
  </si>
  <si>
    <t>2666-1</t>
  </si>
  <si>
    <t>2668-1</t>
  </si>
  <si>
    <t>2670-1</t>
  </si>
  <si>
    <t>2674-1</t>
  </si>
  <si>
    <t>2678-1</t>
  </si>
  <si>
    <t>2682-1</t>
  </si>
  <si>
    <t>2686-1</t>
  </si>
  <si>
    <t>2723-1</t>
  </si>
  <si>
    <t>2746-1</t>
  </si>
  <si>
    <t>2757-1</t>
  </si>
  <si>
    <t>2766-1</t>
  </si>
  <si>
    <t>2768-1</t>
  </si>
  <si>
    <t>2771-1</t>
  </si>
  <si>
    <t>2774-1</t>
  </si>
  <si>
    <t>2777-1</t>
  </si>
  <si>
    <t>2779-1</t>
  </si>
  <si>
    <t>2803-1</t>
  </si>
  <si>
    <t>2812-1</t>
  </si>
  <si>
    <t>2846-1</t>
  </si>
  <si>
    <t>2867-1</t>
  </si>
  <si>
    <t>2869-1</t>
  </si>
  <si>
    <t>2872-1</t>
  </si>
  <si>
    <t>2874-1</t>
  </si>
  <si>
    <t>2876-1</t>
  </si>
  <si>
    <t>2878-1</t>
  </si>
  <si>
    <t>2880-1</t>
  </si>
  <si>
    <t>2883-1</t>
  </si>
  <si>
    <t>2885-1</t>
  </si>
  <si>
    <t>2886-1</t>
  </si>
  <si>
    <t>2891-1</t>
  </si>
  <si>
    <t>2895-1</t>
  </si>
  <si>
    <t>2897-1</t>
  </si>
  <si>
    <t>2899-1</t>
  </si>
  <si>
    <t>TRANSFERENCIA NO IDENTIFICADO AL 31/3/2023 ARS SEMMA</t>
  </si>
  <si>
    <t>TRANSFERENCIA NO IDENTIFICADO AL 31/3/2023 AROMA COFFEE SERVICES.</t>
  </si>
  <si>
    <t>ARS RESERVAS</t>
  </si>
  <si>
    <t>PAGO FACT. 2282, COMPRA DE REACTIVOS.</t>
  </si>
  <si>
    <t>COMPLETIVO RETENCIONES TSS JOSE ROSARIO ENE. 2020-DIC. 2022.</t>
  </si>
  <si>
    <t>CRISTAL MARTINEZ</t>
  </si>
  <si>
    <t>PAGO FACT. 040123-1, SERVICIO DE MANTENIMIENTO DE LICENCIA DE SISTEMA.</t>
  </si>
  <si>
    <t>PAGO FACT. 202331178663, RETENCION POR SERVICIOS PROFESIONALES.</t>
  </si>
  <si>
    <t>PAGO FACT. 6089, SERVICIOS DE IMPRESIÓN DE 6 DE ENERO AL 07 DE FEBRERO 2023.</t>
  </si>
  <si>
    <t>PAGO FACT,CC202304101006385388, INTERNET Y TELEVISION POR CABLE.</t>
  </si>
  <si>
    <t>PAGO FACT.. 120, COMPRA DE ALIMENTOS Y BEBIDAS.</t>
  </si>
  <si>
    <t>NULO EN ESTA FECHA</t>
  </si>
  <si>
    <t>PAGO FACT. 6176, SERVICIO DE IMPRESIÓN CORRESPONDIENTE A LOS PERIODOS 07 DE FEBRERO 2023 HASTA EL 09 DE MARZO 2023.</t>
  </si>
  <si>
    <t>PAGO FACT. 6285, SERVICIO DE IMPRESIÓN CORRESPONDIENTE A LOS PERIODOS 09 DE MARZO 2023 HASTA EL 11 DE ABRIL 2023.</t>
  </si>
  <si>
    <t>PAGO FACT. 115029, SERVICIO DE AGUA POTABLE.</t>
  </si>
  <si>
    <t>PAGO  NOMINA CARACTER TEMPORAL  ABRIL,  2023.</t>
  </si>
  <si>
    <t xml:space="preserve"> PAGO NOMINA  PRINCIPAL CORRESPONDIENTE  AL MES DE ABRIL,  2023.</t>
  </si>
  <si>
    <t>NOMINA POR TESORERIA CORRESPONDIENTE AL MES DE ABRIL,  2023.</t>
  </si>
  <si>
    <t>PAGO RETENCION IMPUESTO SOBRE SALARIO  CORRESPONDIENTE A ABRIL,  2023. (IR-3).</t>
  </si>
  <si>
    <t>PAGO RETENCION SEGURIDAD SOCIAL ABRIL,  2023.</t>
  </si>
  <si>
    <t>PAGO NOMINA CARÁCTER TEMPORAL ABRIL,  2023.</t>
  </si>
  <si>
    <t>PAGO NOMINA CARÁCTER EVENTUAL ABRIL, 2023.</t>
  </si>
  <si>
    <t>PAGO NOMINA COMPENSACION MILITAR ABRIL, 2023.</t>
  </si>
  <si>
    <t>PAGO NOMINA ADICIONAL CARÁCTER EVENTUAL, MARZO 2023.</t>
  </si>
  <si>
    <t>RENOVACION DE POLIZA DE VEHICULO INSTITUCIONAL CAMIONETA NISSAN Y TOYOTA HILUX.</t>
  </si>
  <si>
    <t>ARS YUNEN</t>
  </si>
  <si>
    <t>ARS PRIMERA</t>
  </si>
  <si>
    <t>PAGO FACT. 11168 Y 11751, COMPRA DE GLP</t>
  </si>
  <si>
    <t>PAGO FACT. 154, MANTENIMIENTO Y REPARACION DE EQUIPOS INDUSTRIALES.</t>
  </si>
  <si>
    <t>PAGO FACT. 2641, MANTENIMIENTO DE EQUIPOS.</t>
  </si>
  <si>
    <t>PAGO FACT. 188740, RECOLECCION DE RESIDUOS.</t>
  </si>
  <si>
    <t>ARS MAFFRE SALUD</t>
  </si>
  <si>
    <t>PAGO FACT. 4116, COMPRA DE INSUMOS MEDICOS.</t>
  </si>
  <si>
    <t>PAGO FACT. 231, COMPRA DE MEDICAMENTOS.</t>
  </si>
  <si>
    <t>PAGO FACT. 525, 550, 567 Y 582, COMPRA DE INSUMOS MEDICOS.</t>
  </si>
  <si>
    <t>PAGO FACT. 82 Y 872, COMPRA DE MEDICAMENTOS.</t>
  </si>
  <si>
    <t>PAGO FACT. 372 Y 385, COMPRA DE MEDICAMENTOS.</t>
  </si>
  <si>
    <t>PAGO FACT. 3025, 3034, 3071 Y 3107, COMPRA DE MEDICAMENTOS.</t>
  </si>
  <si>
    <t>PAGO FACT. 3237, 3261 Y 3268, COMPRA DE MEDICAMENTOS.</t>
  </si>
  <si>
    <t>PAGO FACT. 3251, COMPRA DE MEDICAMENTOS.</t>
  </si>
  <si>
    <t>PAGO FACT. 3260, COMPRA DE MEDICAMENTOS.</t>
  </si>
  <si>
    <t>PAGO FACT. 2884, COMPRA DE MEDICAMENTOS.</t>
  </si>
  <si>
    <t>PAGO FACT. 5711, COMPRA DE INSTRUMENTAL MEDICO E INSUMOS MEDICOS.</t>
  </si>
  <si>
    <t>PAGO FACT. 30613, COMPRA D EPRODUCTOS QUIMICOS.</t>
  </si>
  <si>
    <t>PAGO FACT. 1323, 1289, COMPRA DE INSUMOS MEDICOS.</t>
  </si>
  <si>
    <t>PAGO FACT. 34, 35, 36, 37 Y 38, COMPRA DE INSUMOS MEDICOS Y MEDICAMENTOS.</t>
  </si>
  <si>
    <t>PAGO FACT. 155, COMPRA DE INSUMOS MEDICOS .</t>
  </si>
  <si>
    <t>PSGO FACT. 672 Y 679, COMPRA DE INSUMOS MEDICOS Y MEDICAMENTOS.</t>
  </si>
  <si>
    <t>PAGO FACT. 825 Y 826, COMPRA DE INSUMOS MEDICOS.</t>
  </si>
  <si>
    <t>PAGO FACT. 441 Y 443, COMPRA DE PAPEL Y CARTON.</t>
  </si>
  <si>
    <t>PAGO FACT. 196, COMPRA DE PRODUCTOS QUIMICOS.</t>
  </si>
  <si>
    <t>PAGO FACT. 149 Y 151, COMPRA DE MEDICAMENTOS E INSUMOS MEDICOS.</t>
  </si>
  <si>
    <t>PAGO FACT. 3210 Y 3212, COMPRA DE MEDICAMENTOS.</t>
  </si>
  <si>
    <t>PAGO FACT. 3803, 3750, 3767, 3973, 3989, 3709 Y 3751, COMPRA DE INSTRUMENTAL, INSUMOS Y EQUIPO MEDICO.</t>
  </si>
  <si>
    <t>PAGO FACT. 31 Y 32, COMPRA DE PAPEL Y CARTON.</t>
  </si>
  <si>
    <t>PAGO FACT. 289, 290, 291 Y 292, COMPRA DE MEDICAMENTOS Y PRODUCTOS QUIMICOS.</t>
  </si>
  <si>
    <t>PAGO FACT. 187, COMPRA DE INSUMOS MEDICOS.</t>
  </si>
  <si>
    <t>PAGO FACT. 10585, COMPRA DE INSUMOS MEDICOS, MEDICAMENTOS,  INSTRUMENTAL Y PAPEL.</t>
  </si>
  <si>
    <t>PAGO FACT. 75, 76, 86, 88 Y 89, COMPRA DE INSTRUMENTAL MEDICO Y PRODUCTOS QUIMICOS.</t>
  </si>
  <si>
    <t>PAGO FACT. 190, 191 Y 192, COMPRA DE MEDICAMENTOS</t>
  </si>
  <si>
    <t>PAGO FACT. 614, 642 Y 653, COMPRA DE INSUMOS MEDICOS.</t>
  </si>
  <si>
    <t>PAGO FACT. 116 Y 117, COMPRA DE INSUMOS MEDICOS.</t>
  </si>
  <si>
    <t>PAGO FACT. 123, SERVICIO TECNICO.</t>
  </si>
  <si>
    <t>PAGO FACT.18, COMPRA DE INSTRUMENTAL Y INSUMOS MEDICOS.</t>
  </si>
  <si>
    <t>PAGO FACT. 1538, COMPRA DE PRENDAS Y DE ASESORIOS DE VESTIR.</t>
  </si>
  <si>
    <t>PAGO FACT. 3216, COMPRA DE MEDICAMENTOS.</t>
  </si>
  <si>
    <t>PAGO FACT. 5752, 6154 Y 6353, COMPRA DE MEDICAMENTOS.</t>
  </si>
  <si>
    <t>PAGO FACT. 45307, COMPRA DE INSUMOS MEDICOS.</t>
  </si>
  <si>
    <t>PAGO FACT. 2376, COMPRA DE ALIMENTOS Y BEBIDAS.</t>
  </si>
  <si>
    <t>PAGO FACT. 003, COMPRA DE MEDICAMENTOS.</t>
  </si>
  <si>
    <t>PAGO FACT. 2684, 2582 Y 2857, COMPRA DE MEDICAMENTOS Y EQUIPO MEDICOS.</t>
  </si>
  <si>
    <t>PAGO FACT. 187, COMPRA DE ARTES GRAFICAS.</t>
  </si>
  <si>
    <t>PAGO FACT. 381, COMPRA DE INSUMOS MEDICOS.</t>
  </si>
  <si>
    <t>PAGO FACT. 078, COMPRA DE INSUMOS MEDICOS.</t>
  </si>
  <si>
    <t>PAGO FACT. 2265, 2217, 2210, 2218 Y 2219, COMPRA DE INSUMOS MEDICOS, INSTRUMENTAL Y PRODUCTOS QUIMICOS.</t>
  </si>
  <si>
    <t>PAGO FACT. 115, COMPRA DE HILADOS, TELAS, ACEITES Y GRASAS.</t>
  </si>
  <si>
    <t>PAGO FACT. 1375, 1373, 1372, 1371 Y 1400, COMPRA DE MEDICAMENTOS E INSUMOS MEDICOS.</t>
  </si>
  <si>
    <t>PAGO FACT. 110, 111, 112, 114, 115, 116 Y 117, COMPRA DE ALIMENTOS Y BEBIDAS.</t>
  </si>
  <si>
    <t>PAGO FACT. 3278, 3249 Y 3200, COMPRA DE MEDICAMENTOS.</t>
  </si>
  <si>
    <t>PAGO FACT. 456 Y 468, COMPRA DE INSUMOS MEDICOS.</t>
  </si>
  <si>
    <t>PAGO FACT. 224, COMPRA DE PRODUCTOS QUIMICOS.</t>
  </si>
  <si>
    <t>PAGO FACT. 180, 181 Y 182, COMPRA DE INSUMOS MEDICOS.</t>
  </si>
  <si>
    <t>PAGO FACT. 86, COMPRA DE INSUMOS MEDICOS.</t>
  </si>
  <si>
    <t>PAGO FACT. 1068 Y 1088, COMPRA DE INSUMOS MEDICOS.</t>
  </si>
  <si>
    <t>PAGO FACT. 177, 178 Y 179, COMPRA DE INSUMOS MEDICOS.</t>
  </si>
  <si>
    <t>PAGO FACT. 119 Y 121, FLOTAS DE LARGA DISTANCIA E INTERNET.</t>
  </si>
  <si>
    <t>PAGO FACT. 1503, SERVICIOS DE ESTERILIZACION.</t>
  </si>
  <si>
    <t>PAGO FACT. 51, 52 Y 53, SERVICIO DE MANTENIMIENTO Y OTROS PRODUCTOS QUIMICOS.</t>
  </si>
  <si>
    <t>PAGO FACT. 3665 Y 3662, COMPRA DE MEDICAMENTOS E INSUMOS MEDICOS.</t>
  </si>
  <si>
    <t>PAGO FACT. 1268, COMPRA DE PRODUCTOS QUIMICOS, MEDICAMENTOS E INSUMOS MEDICOS.</t>
  </si>
  <si>
    <t>PAGO FACT. 3139, COMPRA DE MEDICAMENTOS.</t>
  </si>
  <si>
    <t>PAGO FACT. 3021 Y 3091, COMPRA DE MEDICAMENTOS.</t>
  </si>
  <si>
    <t>PAGO FACT. 3078, COMPRA DE MEDICAMENTOS.</t>
  </si>
  <si>
    <t>PAGO FACT. 3022, COMPRA DE MEDICAMENTOS.</t>
  </si>
  <si>
    <t>PAGO FACT. 3023 Y 3044, COMPRA DE MEDICAMENTOS.</t>
  </si>
  <si>
    <t>PAGO FACT. 381, COMPRA DE GASOIL.</t>
  </si>
  <si>
    <t>PAGO FACT. 749, 786, 788, 880 Y 888, COMPRA DE ALIMENTOS, MEDICAMENTOS E INSUMOS MEDICOS.</t>
  </si>
  <si>
    <t>PAGO CAFETERIA RAMON TAVERAS</t>
  </si>
  <si>
    <t>PAGO FACT. 462, COMPRA DE PAPEL Y CARTON.</t>
  </si>
  <si>
    <t>PAGO FACT. 272, COMPRA DE MEDICAMENTOS.</t>
  </si>
  <si>
    <t>PAGO FACT. 815, 746, 879, 827, 893 Y 882, COMPRA DE MEDICAMENTOS, INSUMOS, INSTRUMENTAL Y PRODUCTOS QUIMICOS.</t>
  </si>
  <si>
    <t>PAGO FACT. 924, 952, 938, 964 Y 965, COMPRA DE MEDICAMENTOS, INSUMOS, INSTRUMENTAL Y PRODUCTOS QUIMICOS.</t>
  </si>
  <si>
    <t>PAGO FACT. 97 Y 98, COMPRA DE VARIOS PRODUCTOS.</t>
  </si>
  <si>
    <t>PAGO FACT. 1127, COMPRA DE INSUMOS MEDICOS.</t>
  </si>
  <si>
    <t>PAGO FACT. 953, COMPRA DE INSUMOS MEDICOS.</t>
  </si>
  <si>
    <t>PAGO FACT. 153, COMPRA DE MEDICAMENTOS.</t>
  </si>
  <si>
    <t>PAGO FACT. 81, COMPRA DE INSUMOS MEDICOS.</t>
  </si>
  <si>
    <t>PAGO FACT. 911Y 968, COMPRA DE ALIMENTOS Y MEDICAMENTOS.</t>
  </si>
  <si>
    <t>PAGO FACT. 4811, COMPRA DE MEDICAMENTO.</t>
  </si>
  <si>
    <t>PAGO FACT. 908, 905, 906, 907 Y 923, COMPRA DE INSUMOS MEDICOS Y PRODUCTOS QUIMICOS.</t>
  </si>
  <si>
    <t>PAGO FACT. 992, 999 Y 1019, COMPRA DE INSUMOS MEDICOS Y PRODUCOS QUIMICOS.</t>
  </si>
  <si>
    <t>PAGO FACT. 3001, 10174, 8684-38, 8684-12, 8570, 3011, 8684-80, 2454, 8684-102, 8684-70 Y 8684-48, COMPRA DE BOTELLONES DE AGUA.</t>
  </si>
  <si>
    <t>TRANSFERENCIA NO IDENTIFICADA AL 30/4/2023</t>
  </si>
  <si>
    <t>DEL 1 AL 30 DE ABRIL DE 2023</t>
  </si>
  <si>
    <t>CUENTA OPERATIVA NO. 033-002878-2</t>
  </si>
  <si>
    <t>No. Ck/Transf.</t>
  </si>
  <si>
    <t>TRANSFERENCIA A CUENTA SUBVENCION</t>
  </si>
  <si>
    <t>COMISION MANEJO DE CUENTA</t>
  </si>
  <si>
    <t>IMPUESTOS 0.15%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</si>
  <si>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</si>
  <si>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</si>
  <si>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</si>
  <si>
    <t xml:space="preserve">     </t>
  </si>
  <si>
    <t>DEL 1  AL 30  DE ABRIL 2023</t>
  </si>
  <si>
    <t>CUENTA SUBVENCION N0. 033-002877-4</t>
  </si>
  <si>
    <t>REPOSICION DE CAJA CHICA AL 13/4/2023, SEGÚN COMPROBANTE NO. 2507 AL 2532 ANEXOS.</t>
  </si>
  <si>
    <t>TRANSFERENCIA DE LA CUENTA OPERATIVA A ESTA CUENTA.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</si>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</sst>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9" fillId="2" borderId="0" xfId="0" applyNumberFormat="1" applyFont="1" applyFill="1" applyBorder="1"/>
    <xf numFmtId="43" fontId="10" fillId="2" borderId="0" xfId="0" applyNumberFormat="1" applyFont="1" applyFill="1" applyBorder="1"/>
    <xf numFmtId="43" fontId="3" fillId="2" borderId="1" xfId="1" applyFont="1" applyFill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/>
    <xf numFmtId="43" fontId="3" fillId="0" borderId="1" xfId="0" applyNumberFormat="1" applyFont="1" applyBorder="1"/>
    <xf numFmtId="43" fontId="3" fillId="0" borderId="1" xfId="1" applyFont="1" applyBorder="1" applyAlignment="1">
      <alignment horizontal="left" wrapText="1"/>
    </xf>
    <xf numFmtId="43" fontId="3" fillId="0" borderId="1" xfId="1" applyFont="1" applyBorder="1" applyAlignment="1">
      <alignment horizontal="center" wrapText="1"/>
    </xf>
    <xf numFmtId="43" fontId="3" fillId="0" borderId="1" xfId="1" applyFont="1" applyBorder="1" applyAlignment="1">
      <alignment wrapText="1"/>
    </xf>
    <xf numFmtId="43" fontId="3" fillId="0" borderId="1" xfId="1" applyFont="1" applyBorder="1" applyAlignment="1">
      <alignment horizontal="left"/>
    </xf>
    <xf numFmtId="43" fontId="2" fillId="0" borderId="1" xfId="0" applyNumberFormat="1" applyFont="1" applyBorder="1"/>
    <xf numFmtId="43" fontId="2" fillId="2" borderId="6" xfId="0" applyNumberFormat="1" applyFont="1" applyFill="1" applyBorder="1"/>
    <xf numFmtId="0" fontId="5" fillId="0" borderId="9" xfId="0" applyFont="1" applyFill="1" applyBorder="1" applyAlignment="1">
      <alignment horizontal="center" vertical="center" wrapText="1"/>
    </xf>
    <xf numFmtId="43" fontId="2" fillId="0" borderId="1" xfId="1" applyFont="1" applyBorder="1"/>
    <xf numFmtId="14" fontId="0" fillId="0" borderId="1" xfId="0" applyNumberFormat="1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2" fillId="2" borderId="1" xfId="0" applyNumberFormat="1" applyFont="1" applyFill="1" applyBorder="1"/>
    <xf numFmtId="43" fontId="1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6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11" fillId="2" borderId="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0" xfId="0" applyBorder="1"/>
    <xf numFmtId="0" fontId="0" fillId="0" borderId="13" xfId="0" applyBorder="1"/>
    <xf numFmtId="0" fontId="3" fillId="0" borderId="7" xfId="0" applyFont="1" applyBorder="1"/>
    <xf numFmtId="0" fontId="5" fillId="0" borderId="7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0" fontId="8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15" xfId="0" applyFont="1" applyBorder="1"/>
    <xf numFmtId="0" fontId="3" fillId="0" borderId="16" xfId="0" applyFont="1" applyBorder="1"/>
    <xf numFmtId="0" fontId="0" fillId="0" borderId="17" xfId="0" applyBorder="1"/>
    <xf numFmtId="0" fontId="12" fillId="0" borderId="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3" fontId="9" fillId="0" borderId="1" xfId="1" applyFont="1" applyBorder="1"/>
    <xf numFmtId="43" fontId="3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20" xfId="1" applyFont="1" applyBorder="1"/>
    <xf numFmtId="43" fontId="2" fillId="0" borderId="20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0" fontId="12" fillId="0" borderId="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 wrapText="1"/>
    </xf>
    <xf numFmtId="0" fontId="12" fillId="3" borderId="21" xfId="0" applyFont="1" applyFill="1" applyBorder="1" applyAlignment="1">
      <alignment vertical="center" wrapText="1"/>
    </xf>
    <xf numFmtId="4" fontId="0" fillId="0" borderId="0" xfId="0" applyNumberFormat="1" applyBorder="1"/>
    <xf numFmtId="43" fontId="0" fillId="0" borderId="0" xfId="0" applyNumberForma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4" fontId="0" fillId="0" borderId="0" xfId="1" applyNumberFormat="1" applyFont="1" applyBorder="1"/>
    <xf numFmtId="43" fontId="0" fillId="0" borderId="0" xfId="1" applyFont="1" applyBorder="1"/>
    <xf numFmtId="0" fontId="0" fillId="0" borderId="15" xfId="0" applyBorder="1"/>
    <xf numFmtId="14" fontId="0" fillId="0" borderId="16" xfId="1" applyNumberFormat="1" applyFont="1" applyBorder="1"/>
    <xf numFmtId="0" fontId="0" fillId="0" borderId="16" xfId="0" applyBorder="1"/>
    <xf numFmtId="43" fontId="0" fillId="0" borderId="16" xfId="1" applyFont="1" applyBorder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771525</xdr:colOff>
      <xdr:row>287</xdr:row>
      <xdr:rowOff>0</xdr:rowOff>
    </xdr:from>
    <xdr:to>
      <xdr:col>5</xdr:col>
      <xdr:colOff>1238250</xdr:colOff>
      <xdr:row>292</xdr:row>
      <xdr:rowOff>66674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59626500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</xdr:row>
      <xdr:rowOff>66675</xdr:rowOff>
    </xdr:from>
    <xdr:to>
      <xdr:col>2</xdr:col>
      <xdr:colOff>742949</xdr:colOff>
      <xdr:row>5</xdr:row>
      <xdr:rowOff>180974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257175"/>
          <a:ext cx="1952625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793750</xdr:colOff>
      <xdr:row>30</xdr:row>
      <xdr:rowOff>69849</xdr:rowOff>
    </xdr:from>
    <xdr:to>
      <xdr:col>7</xdr:col>
      <xdr:colOff>736600</xdr:colOff>
      <xdr:row>35</xdr:row>
      <xdr:rowOff>184149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8675" y="7232649"/>
          <a:ext cx="18192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142875</xdr:rowOff>
    </xdr:from>
    <xdr:to>
      <xdr:col>2</xdr:col>
      <xdr:colOff>609600</xdr:colOff>
      <xdr:row>5</xdr:row>
      <xdr:rowOff>114300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3375"/>
          <a:ext cx="23050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30</xdr:row>
      <xdr:rowOff>57150</xdr:rowOff>
    </xdr:from>
    <xdr:to>
      <xdr:col>7</xdr:col>
      <xdr:colOff>9525</xdr:colOff>
      <xdr:row>34</xdr:row>
      <xdr:rowOff>171450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776287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74"/>
  <sheetViews>
    <sheetView tabSelected="1" topLeftCell="A22" workbookViewId="0">
      <selection activeCell="H10" sqref="H10"/>
    </sheetView>
  </sheetViews>
  <sheetFormatPr baseColWidth="10" defaultRowHeight="16.5" customHeight="1" x14ac:dyDescent="0.25"/>
  <cols>
    <col min="1" max="1" width="13.42578125" style="6" customWidth="1"/>
    <col min="2" max="2" width="13.42578125" style="4" customWidth="1"/>
    <col min="3" max="3" width="60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116" t="s">
        <v>7</v>
      </c>
      <c r="B1" s="116"/>
      <c r="C1" s="116"/>
      <c r="D1" s="116"/>
      <c r="E1" s="116"/>
      <c r="F1" s="116"/>
    </row>
    <row r="2" spans="1:128" ht="15.75" x14ac:dyDescent="0.25">
      <c r="A2" s="117" t="s">
        <v>9</v>
      </c>
      <c r="B2" s="117"/>
      <c r="C2" s="117"/>
      <c r="D2" s="117"/>
      <c r="E2" s="117"/>
      <c r="F2" s="117"/>
    </row>
    <row r="3" spans="1:128" ht="15.75" x14ac:dyDescent="0.25">
      <c r="A3" s="117" t="s">
        <v>8</v>
      </c>
      <c r="B3" s="117"/>
      <c r="C3" s="117"/>
      <c r="D3" s="117"/>
      <c r="E3" s="117"/>
      <c r="F3" s="117"/>
    </row>
    <row r="4" spans="1:128" ht="15.75" x14ac:dyDescent="0.25">
      <c r="A4" s="117" t="s">
        <v>10</v>
      </c>
      <c r="B4" s="117"/>
      <c r="C4" s="117"/>
      <c r="D4" s="117"/>
      <c r="E4" s="117"/>
      <c r="F4" s="117"/>
    </row>
    <row r="5" spans="1:128" ht="15.75" x14ac:dyDescent="0.25">
      <c r="A5" s="114" t="s">
        <v>11</v>
      </c>
      <c r="B5" s="114"/>
      <c r="C5" s="114"/>
      <c r="D5" s="114"/>
      <c r="E5" s="114"/>
      <c r="F5" s="114"/>
    </row>
    <row r="6" spans="1:128" s="6" customFormat="1" ht="15.75" x14ac:dyDescent="0.25">
      <c r="A6" s="114" t="s">
        <v>12</v>
      </c>
      <c r="B6" s="114"/>
      <c r="C6" s="114"/>
      <c r="D6" s="114"/>
      <c r="E6" s="114"/>
      <c r="F6" s="114"/>
    </row>
    <row r="7" spans="1:128" s="6" customFormat="1" ht="15.75" x14ac:dyDescent="0.25">
      <c r="A7" s="114" t="s">
        <v>37</v>
      </c>
      <c r="B7" s="114"/>
      <c r="C7" s="114"/>
      <c r="D7" s="114"/>
      <c r="E7" s="114"/>
      <c r="F7" s="114"/>
    </row>
    <row r="8" spans="1:128" s="6" customFormat="1" ht="15.75" x14ac:dyDescent="0.25">
      <c r="A8" s="115" t="s">
        <v>18</v>
      </c>
      <c r="B8" s="115"/>
      <c r="C8" s="115"/>
      <c r="D8" s="115"/>
      <c r="E8" s="115"/>
      <c r="F8" s="115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120" t="s">
        <v>0</v>
      </c>
      <c r="E10" s="121"/>
      <c r="F10" s="10">
        <v>119726702.30742565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31.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15.75" x14ac:dyDescent="0.25">
      <c r="A12" s="30">
        <v>45018</v>
      </c>
      <c r="B12" s="27"/>
      <c r="C12" s="31" t="s">
        <v>20</v>
      </c>
      <c r="D12" s="31">
        <v>33660</v>
      </c>
      <c r="E12" s="25"/>
      <c r="F12" s="32">
        <f>+F10+D12-E12</f>
        <v>119760362.30742565</v>
      </c>
    </row>
    <row r="13" spans="1:128" s="5" customFormat="1" ht="15.75" x14ac:dyDescent="0.25">
      <c r="A13" s="30">
        <v>45019</v>
      </c>
      <c r="B13" s="27"/>
      <c r="C13" s="31" t="s">
        <v>20</v>
      </c>
      <c r="D13" s="31">
        <v>36637</v>
      </c>
      <c r="E13" s="25"/>
      <c r="F13" s="32">
        <f>+F12+D13-E13</f>
        <v>119796999.30742565</v>
      </c>
    </row>
    <row r="14" spans="1:128" s="5" customFormat="1" ht="15.75" x14ac:dyDescent="0.25">
      <c r="A14" s="30">
        <v>45019</v>
      </c>
      <c r="B14" s="27"/>
      <c r="C14" s="31" t="s">
        <v>26</v>
      </c>
      <c r="D14" s="31">
        <v>1587.98</v>
      </c>
      <c r="E14" s="25">
        <v>39.6995</v>
      </c>
      <c r="F14" s="32">
        <f t="shared" ref="F14:F77" si="0">+F13+D14-E14</f>
        <v>119798547.58792566</v>
      </c>
    </row>
    <row r="15" spans="1:128" s="5" customFormat="1" ht="15.75" x14ac:dyDescent="0.25">
      <c r="A15" s="30">
        <v>45019</v>
      </c>
      <c r="B15" s="27"/>
      <c r="C15" s="31" t="s">
        <v>26</v>
      </c>
      <c r="D15" s="31">
        <v>300</v>
      </c>
      <c r="E15" s="25">
        <v>7.5</v>
      </c>
      <c r="F15" s="32">
        <f t="shared" si="0"/>
        <v>119798840.08792566</v>
      </c>
    </row>
    <row r="16" spans="1:128" s="5" customFormat="1" ht="15.75" x14ac:dyDescent="0.25">
      <c r="A16" s="30">
        <v>45019</v>
      </c>
      <c r="B16" s="27"/>
      <c r="C16" s="31" t="s">
        <v>26</v>
      </c>
      <c r="D16" s="31">
        <v>756.96</v>
      </c>
      <c r="E16" s="25">
        <v>18.924000000000003</v>
      </c>
      <c r="F16" s="32">
        <f t="shared" si="0"/>
        <v>119799578.12392566</v>
      </c>
    </row>
    <row r="17" spans="1:6" s="5" customFormat="1" ht="15.75" x14ac:dyDescent="0.25">
      <c r="A17" s="30">
        <v>45019</v>
      </c>
      <c r="B17" s="27"/>
      <c r="C17" s="31" t="s">
        <v>139</v>
      </c>
      <c r="D17" s="31">
        <v>245952.17</v>
      </c>
      <c r="E17" s="25"/>
      <c r="F17" s="32">
        <f t="shared" si="0"/>
        <v>120045530.29392566</v>
      </c>
    </row>
    <row r="18" spans="1:6" s="5" customFormat="1" ht="15.75" x14ac:dyDescent="0.25">
      <c r="A18" s="30">
        <v>45019</v>
      </c>
      <c r="B18" s="27"/>
      <c r="C18" s="31" t="s">
        <v>139</v>
      </c>
      <c r="D18" s="31"/>
      <c r="E18" s="25">
        <v>245952.17</v>
      </c>
      <c r="F18" s="32">
        <f t="shared" si="0"/>
        <v>119799578.12392566</v>
      </c>
    </row>
    <row r="19" spans="1:6" s="5" customFormat="1" ht="31.5" x14ac:dyDescent="0.25">
      <c r="A19" s="30">
        <v>45019</v>
      </c>
      <c r="B19" s="27"/>
      <c r="C19" s="33" t="s">
        <v>140</v>
      </c>
      <c r="D19" s="31">
        <v>18000</v>
      </c>
      <c r="E19" s="25"/>
      <c r="F19" s="32">
        <f t="shared" si="0"/>
        <v>119817578.12392566</v>
      </c>
    </row>
    <row r="20" spans="1:6" s="5" customFormat="1" ht="31.5" x14ac:dyDescent="0.25">
      <c r="A20" s="30">
        <v>45019</v>
      </c>
      <c r="B20" s="27"/>
      <c r="C20" s="33" t="s">
        <v>140</v>
      </c>
      <c r="D20" s="31"/>
      <c r="E20" s="25">
        <v>18000</v>
      </c>
      <c r="F20" s="32">
        <f t="shared" si="0"/>
        <v>119799578.12392566</v>
      </c>
    </row>
    <row r="21" spans="1:6" s="5" customFormat="1" ht="15.75" x14ac:dyDescent="0.25">
      <c r="A21" s="30">
        <v>45019</v>
      </c>
      <c r="B21" s="27"/>
      <c r="C21" s="31" t="s">
        <v>141</v>
      </c>
      <c r="D21" s="31">
        <v>8501.68</v>
      </c>
      <c r="E21" s="25"/>
      <c r="F21" s="32">
        <f t="shared" si="0"/>
        <v>119808079.80392566</v>
      </c>
    </row>
    <row r="22" spans="1:6" s="5" customFormat="1" ht="15.75" x14ac:dyDescent="0.25">
      <c r="A22" s="30">
        <v>45019</v>
      </c>
      <c r="B22" s="27" t="s">
        <v>38</v>
      </c>
      <c r="C22" s="31" t="s">
        <v>142</v>
      </c>
      <c r="D22" s="31"/>
      <c r="E22" s="25">
        <v>45406.69</v>
      </c>
      <c r="F22" s="32">
        <f t="shared" si="0"/>
        <v>119762673.11392567</v>
      </c>
    </row>
    <row r="23" spans="1:6" s="5" customFormat="1" ht="15.75" x14ac:dyDescent="0.25">
      <c r="A23" s="30">
        <v>45020</v>
      </c>
      <c r="B23" s="27"/>
      <c r="C23" s="31" t="s">
        <v>20</v>
      </c>
      <c r="D23" s="31">
        <v>39335</v>
      </c>
      <c r="E23" s="25"/>
      <c r="F23" s="32">
        <f t="shared" si="0"/>
        <v>119802008.11392567</v>
      </c>
    </row>
    <row r="24" spans="1:6" s="5" customFormat="1" ht="15.75" x14ac:dyDescent="0.25">
      <c r="A24" s="30">
        <v>45020</v>
      </c>
      <c r="B24" s="27"/>
      <c r="C24" s="31" t="s">
        <v>26</v>
      </c>
      <c r="D24" s="31">
        <v>13076.82</v>
      </c>
      <c r="E24" s="25">
        <v>326.9205</v>
      </c>
      <c r="F24" s="32">
        <f t="shared" si="0"/>
        <v>119814758.01342566</v>
      </c>
    </row>
    <row r="25" spans="1:6" s="5" customFormat="1" ht="15.75" x14ac:dyDescent="0.25">
      <c r="A25" s="30">
        <v>45020</v>
      </c>
      <c r="B25" s="27"/>
      <c r="C25" s="31" t="s">
        <v>26</v>
      </c>
      <c r="D25" s="31">
        <v>600</v>
      </c>
      <c r="E25" s="25">
        <v>15</v>
      </c>
      <c r="F25" s="32">
        <f t="shared" si="0"/>
        <v>119815343.01342566</v>
      </c>
    </row>
    <row r="26" spans="1:6" s="5" customFormat="1" ht="15.75" x14ac:dyDescent="0.25">
      <c r="A26" s="30">
        <v>45020</v>
      </c>
      <c r="B26" s="27"/>
      <c r="C26" s="31" t="s">
        <v>26</v>
      </c>
      <c r="D26" s="31">
        <v>581.20000000000005</v>
      </c>
      <c r="E26" s="25">
        <v>14.530000000000001</v>
      </c>
      <c r="F26" s="32">
        <f t="shared" si="0"/>
        <v>119815909.68342566</v>
      </c>
    </row>
    <row r="27" spans="1:6" s="5" customFormat="1" ht="15.75" x14ac:dyDescent="0.25">
      <c r="A27" s="30">
        <v>45020</v>
      </c>
      <c r="B27" s="27"/>
      <c r="C27" s="31" t="s">
        <v>26</v>
      </c>
      <c r="D27" s="31">
        <v>1318.42</v>
      </c>
      <c r="E27" s="25">
        <v>32.960500000000003</v>
      </c>
      <c r="F27" s="32">
        <f t="shared" si="0"/>
        <v>119817195.14292566</v>
      </c>
    </row>
    <row r="28" spans="1:6" s="5" customFormat="1" ht="15.75" x14ac:dyDescent="0.25">
      <c r="A28" s="30">
        <v>45020</v>
      </c>
      <c r="B28" s="27"/>
      <c r="C28" s="31" t="s">
        <v>26</v>
      </c>
      <c r="D28" s="31">
        <v>1340.64</v>
      </c>
      <c r="E28" s="25">
        <v>33.516000000000005</v>
      </c>
      <c r="F28" s="32">
        <f t="shared" si="0"/>
        <v>119818502.26692566</v>
      </c>
    </row>
    <row r="29" spans="1:6" s="5" customFormat="1" ht="15.75" x14ac:dyDescent="0.25">
      <c r="A29" s="30">
        <v>45021</v>
      </c>
      <c r="B29" s="27"/>
      <c r="C29" s="31" t="s">
        <v>20</v>
      </c>
      <c r="D29" s="31">
        <v>34497</v>
      </c>
      <c r="E29" s="25"/>
      <c r="F29" s="32">
        <f t="shared" si="0"/>
        <v>119852999.26692566</v>
      </c>
    </row>
    <row r="30" spans="1:6" s="5" customFormat="1" ht="15.75" x14ac:dyDescent="0.25">
      <c r="A30" s="30">
        <v>45021</v>
      </c>
      <c r="B30" s="27"/>
      <c r="C30" s="31" t="s">
        <v>26</v>
      </c>
      <c r="D30" s="31">
        <v>258.94</v>
      </c>
      <c r="E30" s="25">
        <v>6.4735000000000005</v>
      </c>
      <c r="F30" s="32">
        <f t="shared" si="0"/>
        <v>119853251.73342566</v>
      </c>
    </row>
    <row r="31" spans="1:6" s="5" customFormat="1" ht="15.75" x14ac:dyDescent="0.25">
      <c r="A31" s="30">
        <v>45021</v>
      </c>
      <c r="B31" s="27"/>
      <c r="C31" s="31" t="s">
        <v>26</v>
      </c>
      <c r="D31" s="31">
        <v>1265</v>
      </c>
      <c r="E31" s="25">
        <v>31.625</v>
      </c>
      <c r="F31" s="32">
        <f t="shared" si="0"/>
        <v>119854485.10842566</v>
      </c>
    </row>
    <row r="32" spans="1:6" s="5" customFormat="1" ht="15.75" x14ac:dyDescent="0.25">
      <c r="A32" s="30">
        <v>45021</v>
      </c>
      <c r="B32" s="27"/>
      <c r="C32" s="31" t="s">
        <v>26</v>
      </c>
      <c r="D32" s="31">
        <v>734.09</v>
      </c>
      <c r="E32" s="25">
        <v>18.352250000000002</v>
      </c>
      <c r="F32" s="32">
        <f t="shared" si="0"/>
        <v>119855200.84617567</v>
      </c>
    </row>
    <row r="33" spans="1:6" s="5" customFormat="1" ht="15.75" x14ac:dyDescent="0.25">
      <c r="A33" s="30">
        <v>45021</v>
      </c>
      <c r="B33" s="27"/>
      <c r="C33" s="31" t="s">
        <v>26</v>
      </c>
      <c r="D33" s="31">
        <v>953.02</v>
      </c>
      <c r="E33" s="25">
        <v>23.825500000000002</v>
      </c>
      <c r="F33" s="32">
        <f t="shared" si="0"/>
        <v>119856130.04067567</v>
      </c>
    </row>
    <row r="34" spans="1:6" s="5" customFormat="1" ht="15.75" x14ac:dyDescent="0.25">
      <c r="A34" s="30">
        <v>45021</v>
      </c>
      <c r="B34" s="27"/>
      <c r="C34" s="31" t="s">
        <v>25</v>
      </c>
      <c r="D34" s="31">
        <v>231319.64</v>
      </c>
      <c r="E34" s="25"/>
      <c r="F34" s="32">
        <f t="shared" si="0"/>
        <v>120087449.68067567</v>
      </c>
    </row>
    <row r="35" spans="1:6" s="5" customFormat="1" ht="15.75" x14ac:dyDescent="0.25">
      <c r="A35" s="30">
        <v>45021</v>
      </c>
      <c r="B35" s="27"/>
      <c r="C35" s="31" t="s">
        <v>25</v>
      </c>
      <c r="D35" s="31">
        <v>38365.06</v>
      </c>
      <c r="E35" s="25"/>
      <c r="F35" s="32">
        <f t="shared" si="0"/>
        <v>120125814.74067567</v>
      </c>
    </row>
    <row r="36" spans="1:6" s="5" customFormat="1" ht="15.75" x14ac:dyDescent="0.25">
      <c r="A36" s="30">
        <v>45021</v>
      </c>
      <c r="B36" s="27" t="s">
        <v>39</v>
      </c>
      <c r="C36" s="31" t="s">
        <v>27</v>
      </c>
      <c r="D36" s="31"/>
      <c r="E36" s="25"/>
      <c r="F36" s="32">
        <f t="shared" si="0"/>
        <v>120125814.74067567</v>
      </c>
    </row>
    <row r="37" spans="1:6" s="5" customFormat="1" ht="31.5" x14ac:dyDescent="0.25">
      <c r="A37" s="30">
        <v>45021</v>
      </c>
      <c r="B37" s="27" t="s">
        <v>40</v>
      </c>
      <c r="C37" s="34" t="s">
        <v>143</v>
      </c>
      <c r="D37" s="31"/>
      <c r="E37" s="25">
        <v>45525.01</v>
      </c>
      <c r="F37" s="32">
        <f t="shared" si="0"/>
        <v>120080289.73067567</v>
      </c>
    </row>
    <row r="38" spans="1:6" s="5" customFormat="1" ht="15.75" x14ac:dyDescent="0.25">
      <c r="A38" s="30">
        <v>45025</v>
      </c>
      <c r="B38" s="27"/>
      <c r="C38" s="31" t="s">
        <v>20</v>
      </c>
      <c r="D38" s="31">
        <v>21022</v>
      </c>
      <c r="E38" s="25"/>
      <c r="F38" s="32">
        <f t="shared" si="0"/>
        <v>120101311.73067567</v>
      </c>
    </row>
    <row r="39" spans="1:6" s="5" customFormat="1" ht="15.75" x14ac:dyDescent="0.25">
      <c r="A39" s="30">
        <v>45025</v>
      </c>
      <c r="B39" s="27"/>
      <c r="C39" s="31" t="s">
        <v>26</v>
      </c>
      <c r="D39" s="31">
        <v>1743</v>
      </c>
      <c r="E39" s="25">
        <v>43.575000000000003</v>
      </c>
      <c r="F39" s="32">
        <f t="shared" si="0"/>
        <v>120103011.15567566</v>
      </c>
    </row>
    <row r="40" spans="1:6" s="5" customFormat="1" ht="15.75" x14ac:dyDescent="0.25">
      <c r="A40" s="30">
        <v>45025</v>
      </c>
      <c r="B40" s="27"/>
      <c r="C40" s="31" t="s">
        <v>26</v>
      </c>
      <c r="D40" s="31">
        <v>709.06</v>
      </c>
      <c r="E40" s="25">
        <v>17.726499999999998</v>
      </c>
      <c r="F40" s="32">
        <f t="shared" si="0"/>
        <v>120103702.48917566</v>
      </c>
    </row>
    <row r="41" spans="1:6" s="5" customFormat="1" ht="15.75" x14ac:dyDescent="0.25">
      <c r="A41" s="30">
        <v>45026</v>
      </c>
      <c r="B41" s="27"/>
      <c r="C41" s="31" t="s">
        <v>20</v>
      </c>
      <c r="D41" s="31">
        <v>32992</v>
      </c>
      <c r="E41" s="25"/>
      <c r="F41" s="32">
        <f t="shared" si="0"/>
        <v>120136694.48917566</v>
      </c>
    </row>
    <row r="42" spans="1:6" s="5" customFormat="1" ht="15.75" x14ac:dyDescent="0.25">
      <c r="A42" s="30">
        <v>45026</v>
      </c>
      <c r="B42" s="27"/>
      <c r="C42" s="31" t="s">
        <v>26</v>
      </c>
      <c r="D42" s="31">
        <v>1129.82</v>
      </c>
      <c r="E42" s="25">
        <v>28.2455</v>
      </c>
      <c r="F42" s="32">
        <f t="shared" si="0"/>
        <v>120137796.06367566</v>
      </c>
    </row>
    <row r="43" spans="1:6" s="5" customFormat="1" ht="15.75" x14ac:dyDescent="0.25">
      <c r="A43" s="30">
        <v>45026</v>
      </c>
      <c r="B43" s="27"/>
      <c r="C43" s="31" t="s">
        <v>26</v>
      </c>
      <c r="D43" s="31">
        <v>700</v>
      </c>
      <c r="E43" s="25">
        <v>17.5</v>
      </c>
      <c r="F43" s="32">
        <f t="shared" si="0"/>
        <v>120138478.56367566</v>
      </c>
    </row>
    <row r="44" spans="1:6" s="5" customFormat="1" ht="15.75" x14ac:dyDescent="0.25">
      <c r="A44" s="30">
        <v>45026</v>
      </c>
      <c r="B44" s="27"/>
      <c r="C44" s="31" t="s">
        <v>26</v>
      </c>
      <c r="D44" s="31">
        <v>1100</v>
      </c>
      <c r="E44" s="25">
        <v>27.5</v>
      </c>
      <c r="F44" s="32">
        <f t="shared" si="0"/>
        <v>120139551.06367566</v>
      </c>
    </row>
    <row r="45" spans="1:6" s="5" customFormat="1" ht="15.75" x14ac:dyDescent="0.25">
      <c r="A45" s="30">
        <v>45026</v>
      </c>
      <c r="B45" s="27"/>
      <c r="C45" s="31" t="s">
        <v>26</v>
      </c>
      <c r="D45" s="31">
        <v>970.24</v>
      </c>
      <c r="E45" s="25">
        <v>24.256</v>
      </c>
      <c r="F45" s="32">
        <f t="shared" si="0"/>
        <v>120140497.04767565</v>
      </c>
    </row>
    <row r="46" spans="1:6" s="5" customFormat="1" ht="15.75" x14ac:dyDescent="0.25">
      <c r="A46" s="30">
        <v>45026</v>
      </c>
      <c r="B46" s="27"/>
      <c r="C46" s="31" t="s">
        <v>26</v>
      </c>
      <c r="D46" s="31">
        <v>1706.62</v>
      </c>
      <c r="E46" s="25">
        <v>42.665500000000002</v>
      </c>
      <c r="F46" s="32">
        <f t="shared" si="0"/>
        <v>120142161.00217566</v>
      </c>
    </row>
    <row r="47" spans="1:6" s="5" customFormat="1" ht="15.75" x14ac:dyDescent="0.25">
      <c r="A47" s="30">
        <v>45026</v>
      </c>
      <c r="B47" s="27"/>
      <c r="C47" s="31" t="s">
        <v>26</v>
      </c>
      <c r="D47" s="31">
        <v>863.39</v>
      </c>
      <c r="E47" s="25">
        <v>21.58475</v>
      </c>
      <c r="F47" s="32">
        <f t="shared" si="0"/>
        <v>120143002.80742566</v>
      </c>
    </row>
    <row r="48" spans="1:6" s="5" customFormat="1" ht="15.75" x14ac:dyDescent="0.25">
      <c r="A48" s="30">
        <v>45027</v>
      </c>
      <c r="B48" s="27"/>
      <c r="C48" s="31" t="s">
        <v>20</v>
      </c>
      <c r="D48" s="31">
        <v>37905</v>
      </c>
      <c r="E48" s="25"/>
      <c r="F48" s="32">
        <f t="shared" si="0"/>
        <v>120180907.80742566</v>
      </c>
    </row>
    <row r="49" spans="1:6" s="5" customFormat="1" ht="15.75" x14ac:dyDescent="0.25">
      <c r="A49" s="30">
        <v>45027</v>
      </c>
      <c r="B49" s="27"/>
      <c r="C49" s="31" t="s">
        <v>26</v>
      </c>
      <c r="D49" s="31">
        <v>1100</v>
      </c>
      <c r="E49" s="25">
        <v>27.5</v>
      </c>
      <c r="F49" s="32">
        <f t="shared" si="0"/>
        <v>120181980.30742566</v>
      </c>
    </row>
    <row r="50" spans="1:6" s="5" customFormat="1" ht="15.75" x14ac:dyDescent="0.25">
      <c r="A50" s="30">
        <v>45027</v>
      </c>
      <c r="B50" s="27"/>
      <c r="C50" s="31" t="s">
        <v>26</v>
      </c>
      <c r="D50" s="31">
        <v>344</v>
      </c>
      <c r="E50" s="25">
        <v>8.6</v>
      </c>
      <c r="F50" s="32">
        <f t="shared" si="0"/>
        <v>120182315.70742567</v>
      </c>
    </row>
    <row r="51" spans="1:6" s="5" customFormat="1" ht="15.75" x14ac:dyDescent="0.25">
      <c r="A51" s="30">
        <v>45027</v>
      </c>
      <c r="B51" s="27"/>
      <c r="C51" s="31" t="s">
        <v>25</v>
      </c>
      <c r="D51" s="31">
        <v>1326550.6000000001</v>
      </c>
      <c r="E51" s="25"/>
      <c r="F51" s="32">
        <f t="shared" si="0"/>
        <v>121508866.30742566</v>
      </c>
    </row>
    <row r="52" spans="1:6" s="5" customFormat="1" ht="15.75" x14ac:dyDescent="0.25">
      <c r="A52" s="30">
        <v>45027</v>
      </c>
      <c r="B52" s="27"/>
      <c r="C52" s="31" t="s">
        <v>24</v>
      </c>
      <c r="D52" s="31">
        <v>420652.92</v>
      </c>
      <c r="E52" s="25"/>
      <c r="F52" s="32">
        <f t="shared" si="0"/>
        <v>121929519.22742566</v>
      </c>
    </row>
    <row r="53" spans="1:6" s="5" customFormat="1" ht="15.75" x14ac:dyDescent="0.25">
      <c r="A53" s="30">
        <v>45027</v>
      </c>
      <c r="B53" s="27"/>
      <c r="C53" s="31" t="s">
        <v>25</v>
      </c>
      <c r="D53" s="31">
        <v>29928.2</v>
      </c>
      <c r="E53" s="25"/>
      <c r="F53" s="32">
        <f t="shared" si="0"/>
        <v>121959447.42742567</v>
      </c>
    </row>
    <row r="54" spans="1:6" s="5" customFormat="1" ht="15.75" x14ac:dyDescent="0.25">
      <c r="A54" s="30">
        <v>45028</v>
      </c>
      <c r="B54" s="27"/>
      <c r="C54" s="31" t="s">
        <v>20</v>
      </c>
      <c r="D54" s="31">
        <v>30645</v>
      </c>
      <c r="E54" s="25"/>
      <c r="F54" s="32">
        <f t="shared" si="0"/>
        <v>121990092.42742567</v>
      </c>
    </row>
    <row r="55" spans="1:6" s="5" customFormat="1" ht="15.75" x14ac:dyDescent="0.25">
      <c r="A55" s="30">
        <v>45028</v>
      </c>
      <c r="B55" s="27"/>
      <c r="C55" s="31" t="s">
        <v>26</v>
      </c>
      <c r="D55" s="31">
        <v>3910</v>
      </c>
      <c r="E55" s="25">
        <v>97.75</v>
      </c>
      <c r="F55" s="32">
        <f t="shared" si="0"/>
        <v>121993904.67742567</v>
      </c>
    </row>
    <row r="56" spans="1:6" s="5" customFormat="1" ht="15.75" x14ac:dyDescent="0.25">
      <c r="A56" s="30">
        <v>45028</v>
      </c>
      <c r="B56" s="27"/>
      <c r="C56" s="31" t="s">
        <v>26</v>
      </c>
      <c r="D56" s="31">
        <v>1686.08</v>
      </c>
      <c r="E56" s="25">
        <v>42.152000000000001</v>
      </c>
      <c r="F56" s="32">
        <f t="shared" si="0"/>
        <v>121995548.60542567</v>
      </c>
    </row>
    <row r="57" spans="1:6" s="5" customFormat="1" ht="15.75" x14ac:dyDescent="0.25">
      <c r="A57" s="30">
        <v>45028</v>
      </c>
      <c r="B57" s="27"/>
      <c r="C57" s="31" t="s">
        <v>26</v>
      </c>
      <c r="D57" s="31">
        <v>757.54</v>
      </c>
      <c r="E57" s="25">
        <v>18.938500000000001</v>
      </c>
      <c r="F57" s="32">
        <f t="shared" si="0"/>
        <v>121996287.20692568</v>
      </c>
    </row>
    <row r="58" spans="1:6" s="5" customFormat="1" ht="15.75" x14ac:dyDescent="0.25">
      <c r="A58" s="30">
        <v>45028</v>
      </c>
      <c r="B58" s="27"/>
      <c r="C58" s="31" t="s">
        <v>26</v>
      </c>
      <c r="D58" s="31">
        <v>129.56</v>
      </c>
      <c r="E58" s="25">
        <v>3.2390000000000003</v>
      </c>
      <c r="F58" s="32">
        <f t="shared" si="0"/>
        <v>121996413.52792569</v>
      </c>
    </row>
    <row r="59" spans="1:6" s="5" customFormat="1" ht="15.75" x14ac:dyDescent="0.25">
      <c r="A59" s="30">
        <v>45028</v>
      </c>
      <c r="B59" s="27"/>
      <c r="C59" s="31" t="s">
        <v>25</v>
      </c>
      <c r="D59" s="31">
        <v>326311.37</v>
      </c>
      <c r="E59" s="25"/>
      <c r="F59" s="32">
        <f t="shared" si="0"/>
        <v>122322724.89792569</v>
      </c>
    </row>
    <row r="60" spans="1:6" s="5" customFormat="1" ht="15.75" x14ac:dyDescent="0.25">
      <c r="A60" s="30">
        <v>45028</v>
      </c>
      <c r="B60" s="27"/>
      <c r="C60" s="31" t="s">
        <v>25</v>
      </c>
      <c r="D60" s="31">
        <v>137864.56</v>
      </c>
      <c r="E60" s="25"/>
      <c r="F60" s="32">
        <f t="shared" si="0"/>
        <v>122460589.45792569</v>
      </c>
    </row>
    <row r="61" spans="1:6" s="5" customFormat="1" ht="15.75" x14ac:dyDescent="0.25">
      <c r="A61" s="30">
        <v>45028</v>
      </c>
      <c r="B61" s="27"/>
      <c r="C61" s="31" t="s">
        <v>25</v>
      </c>
      <c r="D61" s="31">
        <v>116982.34</v>
      </c>
      <c r="E61" s="25"/>
      <c r="F61" s="32">
        <f t="shared" si="0"/>
        <v>122577571.7979257</v>
      </c>
    </row>
    <row r="62" spans="1:6" s="5" customFormat="1" ht="15.75" x14ac:dyDescent="0.25">
      <c r="A62" s="30">
        <v>45028</v>
      </c>
      <c r="B62" s="27"/>
      <c r="C62" s="31" t="s">
        <v>25</v>
      </c>
      <c r="D62" s="31">
        <v>85256.73</v>
      </c>
      <c r="E62" s="25"/>
      <c r="F62" s="32">
        <f t="shared" si="0"/>
        <v>122662828.5279257</v>
      </c>
    </row>
    <row r="63" spans="1:6" s="5" customFormat="1" ht="15.75" x14ac:dyDescent="0.25">
      <c r="A63" s="30">
        <v>45028</v>
      </c>
      <c r="B63" s="27"/>
      <c r="C63" s="31" t="s">
        <v>144</v>
      </c>
      <c r="D63" s="31">
        <v>15000</v>
      </c>
      <c r="E63" s="25"/>
      <c r="F63" s="32">
        <f t="shared" si="0"/>
        <v>122677828.5279257</v>
      </c>
    </row>
    <row r="64" spans="1:6" s="5" customFormat="1" ht="31.5" x14ac:dyDescent="0.25">
      <c r="A64" s="30">
        <v>45028</v>
      </c>
      <c r="B64" s="27" t="s">
        <v>41</v>
      </c>
      <c r="C64" s="35" t="s">
        <v>145</v>
      </c>
      <c r="D64" s="31"/>
      <c r="E64" s="25">
        <v>38736</v>
      </c>
      <c r="F64" s="32">
        <f t="shared" si="0"/>
        <v>122639092.5279257</v>
      </c>
    </row>
    <row r="65" spans="1:6" s="5" customFormat="1" ht="31.5" x14ac:dyDescent="0.25">
      <c r="A65" s="30">
        <v>45028</v>
      </c>
      <c r="B65" s="27" t="s">
        <v>42</v>
      </c>
      <c r="C65" s="35" t="s">
        <v>146</v>
      </c>
      <c r="D65" s="31"/>
      <c r="E65" s="25">
        <v>10000</v>
      </c>
      <c r="F65" s="32">
        <f t="shared" si="0"/>
        <v>122629092.5279257</v>
      </c>
    </row>
    <row r="66" spans="1:6" s="5" customFormat="1" ht="31.5" x14ac:dyDescent="0.25">
      <c r="A66" s="30">
        <v>45029</v>
      </c>
      <c r="B66" s="27" t="s">
        <v>43</v>
      </c>
      <c r="C66" s="35" t="s">
        <v>147</v>
      </c>
      <c r="D66" s="31"/>
      <c r="E66" s="25">
        <v>241460.86</v>
      </c>
      <c r="F66" s="32">
        <f t="shared" si="0"/>
        <v>122387631.6679257</v>
      </c>
    </row>
    <row r="67" spans="1:6" s="5" customFormat="1" ht="31.5" x14ac:dyDescent="0.25">
      <c r="A67" s="30">
        <v>45029</v>
      </c>
      <c r="B67" s="27" t="s">
        <v>44</v>
      </c>
      <c r="C67" s="35" t="s">
        <v>148</v>
      </c>
      <c r="D67" s="31"/>
      <c r="E67" s="25">
        <v>35619.21</v>
      </c>
      <c r="F67" s="32">
        <f t="shared" si="0"/>
        <v>122352012.45792571</v>
      </c>
    </row>
    <row r="68" spans="1:6" s="5" customFormat="1" ht="15.75" x14ac:dyDescent="0.25">
      <c r="A68" s="30">
        <v>45029</v>
      </c>
      <c r="B68" s="27" t="s">
        <v>45</v>
      </c>
      <c r="C68" s="31" t="s">
        <v>149</v>
      </c>
      <c r="D68" s="31"/>
      <c r="E68" s="25">
        <v>185774.5</v>
      </c>
      <c r="F68" s="32">
        <f t="shared" si="0"/>
        <v>122166237.95792571</v>
      </c>
    </row>
    <row r="69" spans="1:6" s="5" customFormat="1" ht="15.75" x14ac:dyDescent="0.25">
      <c r="A69" s="30">
        <v>45029</v>
      </c>
      <c r="B69" s="27" t="s">
        <v>28</v>
      </c>
      <c r="C69" s="31" t="s">
        <v>150</v>
      </c>
      <c r="D69" s="31">
        <v>241460.86</v>
      </c>
      <c r="E69" s="25"/>
      <c r="F69" s="32">
        <f t="shared" si="0"/>
        <v>122407698.81792571</v>
      </c>
    </row>
    <row r="70" spans="1:6" s="5" customFormat="1" ht="15.75" x14ac:dyDescent="0.25">
      <c r="A70" s="30">
        <v>45029</v>
      </c>
      <c r="B70" s="27" t="s">
        <v>29</v>
      </c>
      <c r="C70" s="31" t="s">
        <v>150</v>
      </c>
      <c r="D70" s="31">
        <v>187857.25</v>
      </c>
      <c r="E70" s="25"/>
      <c r="F70" s="32">
        <f t="shared" si="0"/>
        <v>122595556.06792571</v>
      </c>
    </row>
    <row r="71" spans="1:6" s="5" customFormat="1" ht="15.75" x14ac:dyDescent="0.25">
      <c r="A71" s="30">
        <v>45029</v>
      </c>
      <c r="B71" s="27"/>
      <c r="C71" s="31" t="s">
        <v>20</v>
      </c>
      <c r="D71" s="31">
        <v>38599</v>
      </c>
      <c r="E71" s="25"/>
      <c r="F71" s="32">
        <f t="shared" si="0"/>
        <v>122634155.06792571</v>
      </c>
    </row>
    <row r="72" spans="1:6" s="5" customFormat="1" ht="15.75" x14ac:dyDescent="0.25">
      <c r="A72" s="30">
        <v>45029</v>
      </c>
      <c r="B72" s="27"/>
      <c r="C72" s="31" t="s">
        <v>26</v>
      </c>
      <c r="D72" s="31">
        <v>632.21</v>
      </c>
      <c r="E72" s="25">
        <v>15.805250000000001</v>
      </c>
      <c r="F72" s="32">
        <f t="shared" si="0"/>
        <v>122634771.4726757</v>
      </c>
    </row>
    <row r="73" spans="1:6" s="5" customFormat="1" ht="15.75" x14ac:dyDescent="0.25">
      <c r="A73" s="30">
        <v>45029</v>
      </c>
      <c r="B73" s="27"/>
      <c r="C73" s="31" t="s">
        <v>26</v>
      </c>
      <c r="D73" s="31">
        <v>1493.46</v>
      </c>
      <c r="E73" s="25">
        <v>37.336500000000001</v>
      </c>
      <c r="F73" s="32">
        <f t="shared" si="0"/>
        <v>122636227.59617569</v>
      </c>
    </row>
    <row r="74" spans="1:6" s="5" customFormat="1" ht="15.75" x14ac:dyDescent="0.25">
      <c r="A74" s="30">
        <v>45029</v>
      </c>
      <c r="B74" s="27"/>
      <c r="C74" s="31" t="s">
        <v>26</v>
      </c>
      <c r="D74" s="31">
        <v>2575.3000000000002</v>
      </c>
      <c r="E74" s="25">
        <v>64.382500000000007</v>
      </c>
      <c r="F74" s="32">
        <f t="shared" si="0"/>
        <v>122638738.51367569</v>
      </c>
    </row>
    <row r="75" spans="1:6" s="5" customFormat="1" ht="15.75" x14ac:dyDescent="0.25">
      <c r="A75" s="30">
        <v>45029</v>
      </c>
      <c r="B75" s="27"/>
      <c r="C75" s="31" t="s">
        <v>26</v>
      </c>
      <c r="D75" s="31">
        <v>12713.62</v>
      </c>
      <c r="E75" s="25">
        <v>317.84050000000002</v>
      </c>
      <c r="F75" s="32">
        <f t="shared" si="0"/>
        <v>122651134.2931757</v>
      </c>
    </row>
    <row r="76" spans="1:6" s="5" customFormat="1" ht="15.75" x14ac:dyDescent="0.25">
      <c r="A76" s="30">
        <v>45029</v>
      </c>
      <c r="B76" s="27"/>
      <c r="C76" s="31" t="s">
        <v>26</v>
      </c>
      <c r="D76" s="31">
        <v>1688.4</v>
      </c>
      <c r="E76" s="25">
        <v>42.210000000000008</v>
      </c>
      <c r="F76" s="32">
        <f t="shared" si="0"/>
        <v>122652780.48317571</v>
      </c>
    </row>
    <row r="77" spans="1:6" s="5" customFormat="1" ht="15.75" x14ac:dyDescent="0.25">
      <c r="A77" s="30">
        <v>45029</v>
      </c>
      <c r="B77" s="27"/>
      <c r="C77" s="31" t="s">
        <v>26</v>
      </c>
      <c r="D77" s="31">
        <v>1320.94</v>
      </c>
      <c r="E77" s="25">
        <v>33.023500000000006</v>
      </c>
      <c r="F77" s="32">
        <f t="shared" si="0"/>
        <v>122654068.39967571</v>
      </c>
    </row>
    <row r="78" spans="1:6" s="5" customFormat="1" ht="15.75" x14ac:dyDescent="0.25">
      <c r="A78" s="30">
        <v>45029</v>
      </c>
      <c r="B78" s="27"/>
      <c r="C78" s="31" t="s">
        <v>25</v>
      </c>
      <c r="D78" s="31">
        <v>2900001.75</v>
      </c>
      <c r="E78" s="25"/>
      <c r="F78" s="32">
        <f t="shared" ref="F78:F141" si="1">+F77+D78-E78</f>
        <v>125554070.14967571</v>
      </c>
    </row>
    <row r="79" spans="1:6" s="5" customFormat="1" ht="15.75" x14ac:dyDescent="0.25">
      <c r="A79" s="30">
        <v>45029</v>
      </c>
      <c r="B79" s="27"/>
      <c r="C79" s="31" t="s">
        <v>32</v>
      </c>
      <c r="D79" s="31">
        <v>31479.439999999999</v>
      </c>
      <c r="E79" s="25"/>
      <c r="F79" s="32">
        <f t="shared" si="1"/>
        <v>125585549.58967571</v>
      </c>
    </row>
    <row r="80" spans="1:6" s="5" customFormat="1" ht="47.25" x14ac:dyDescent="0.25">
      <c r="A80" s="30">
        <v>45030</v>
      </c>
      <c r="B80" s="27" t="s">
        <v>46</v>
      </c>
      <c r="C80" s="33" t="s">
        <v>151</v>
      </c>
      <c r="D80" s="31"/>
      <c r="E80" s="25">
        <v>228829.05</v>
      </c>
      <c r="F80" s="32">
        <f t="shared" si="1"/>
        <v>125356720.53967571</v>
      </c>
    </row>
    <row r="81" spans="1:6" s="5" customFormat="1" ht="47.25" x14ac:dyDescent="0.25">
      <c r="A81" s="30">
        <v>45030</v>
      </c>
      <c r="B81" s="27" t="s">
        <v>47</v>
      </c>
      <c r="C81" s="33" t="s">
        <v>152</v>
      </c>
      <c r="D81" s="31"/>
      <c r="E81" s="25">
        <v>212044.09</v>
      </c>
      <c r="F81" s="32">
        <f t="shared" si="1"/>
        <v>125144676.44967571</v>
      </c>
    </row>
    <row r="82" spans="1:6" s="5" customFormat="1" ht="15.75" x14ac:dyDescent="0.25">
      <c r="A82" s="30">
        <v>45030</v>
      </c>
      <c r="B82" s="27" t="s">
        <v>48</v>
      </c>
      <c r="C82" s="31" t="s">
        <v>153</v>
      </c>
      <c r="D82" s="31"/>
      <c r="E82" s="25">
        <v>4200</v>
      </c>
      <c r="F82" s="32">
        <f t="shared" si="1"/>
        <v>125140476.44967571</v>
      </c>
    </row>
    <row r="83" spans="1:6" s="5" customFormat="1" ht="15.75" x14ac:dyDescent="0.25">
      <c r="A83" s="30">
        <v>45030</v>
      </c>
      <c r="B83" s="27" t="s">
        <v>49</v>
      </c>
      <c r="C83" s="31" t="s">
        <v>154</v>
      </c>
      <c r="D83" s="31">
        <v>31553534.52</v>
      </c>
      <c r="E83" s="25"/>
      <c r="F83" s="32">
        <f t="shared" si="1"/>
        <v>156694010.96967572</v>
      </c>
    </row>
    <row r="84" spans="1:6" s="5" customFormat="1" ht="31.5" x14ac:dyDescent="0.25">
      <c r="A84" s="30">
        <v>45030</v>
      </c>
      <c r="B84" s="27" t="s">
        <v>49</v>
      </c>
      <c r="C84" s="33" t="s">
        <v>155</v>
      </c>
      <c r="D84" s="31"/>
      <c r="E84" s="25">
        <v>27354824.27</v>
      </c>
      <c r="F84" s="32">
        <f t="shared" si="1"/>
        <v>129339186.69967572</v>
      </c>
    </row>
    <row r="85" spans="1:6" s="5" customFormat="1" ht="31.5" x14ac:dyDescent="0.25">
      <c r="A85" s="30">
        <v>45030</v>
      </c>
      <c r="B85" s="27" t="s">
        <v>49</v>
      </c>
      <c r="C85" s="33" t="s">
        <v>156</v>
      </c>
      <c r="D85" s="31"/>
      <c r="E85" s="25">
        <v>1939457.12</v>
      </c>
      <c r="F85" s="32">
        <f t="shared" si="1"/>
        <v>127399729.57967572</v>
      </c>
    </row>
    <row r="86" spans="1:6" s="5" customFormat="1" ht="31.5" x14ac:dyDescent="0.25">
      <c r="A86" s="30">
        <v>45030</v>
      </c>
      <c r="B86" s="27" t="s">
        <v>49</v>
      </c>
      <c r="C86" s="33" t="s">
        <v>157</v>
      </c>
      <c r="D86" s="31"/>
      <c r="E86" s="25">
        <v>1942192.97</v>
      </c>
      <c r="F86" s="32">
        <f t="shared" si="1"/>
        <v>125457536.60967572</v>
      </c>
    </row>
    <row r="87" spans="1:6" s="5" customFormat="1" ht="15.75" x14ac:dyDescent="0.25">
      <c r="A87" s="30">
        <v>45030</v>
      </c>
      <c r="B87" s="27" t="s">
        <v>49</v>
      </c>
      <c r="C87" s="31" t="s">
        <v>158</v>
      </c>
      <c r="D87" s="31"/>
      <c r="E87" s="25">
        <v>317060.15999999997</v>
      </c>
      <c r="F87" s="32">
        <f t="shared" si="1"/>
        <v>125140476.44967572</v>
      </c>
    </row>
    <row r="88" spans="1:6" s="5" customFormat="1" ht="15.75" x14ac:dyDescent="0.25">
      <c r="A88" s="30">
        <v>45030</v>
      </c>
      <c r="B88" s="27" t="s">
        <v>50</v>
      </c>
      <c r="C88" s="31" t="s">
        <v>159</v>
      </c>
      <c r="D88" s="31"/>
      <c r="E88" s="25">
        <v>8263076.54</v>
      </c>
      <c r="F88" s="32">
        <f t="shared" si="1"/>
        <v>116877399.90967572</v>
      </c>
    </row>
    <row r="89" spans="1:6" s="5" customFormat="1" ht="15.75" x14ac:dyDescent="0.25">
      <c r="A89" s="30">
        <v>45030</v>
      </c>
      <c r="B89" s="27" t="s">
        <v>51</v>
      </c>
      <c r="C89" s="31" t="s">
        <v>160</v>
      </c>
      <c r="D89" s="31"/>
      <c r="E89" s="25">
        <v>913532.48</v>
      </c>
      <c r="F89" s="32">
        <f t="shared" si="1"/>
        <v>115963867.42967571</v>
      </c>
    </row>
    <row r="90" spans="1:6" s="5" customFormat="1" ht="15.75" x14ac:dyDescent="0.25">
      <c r="A90" s="30">
        <v>45030</v>
      </c>
      <c r="B90" s="27" t="s">
        <v>52</v>
      </c>
      <c r="C90" s="31" t="s">
        <v>161</v>
      </c>
      <c r="D90" s="31"/>
      <c r="E90" s="25">
        <v>78000</v>
      </c>
      <c r="F90" s="32">
        <f t="shared" si="1"/>
        <v>115885867.42967571</v>
      </c>
    </row>
    <row r="91" spans="1:6" s="5" customFormat="1" ht="15.75" x14ac:dyDescent="0.25">
      <c r="A91" s="30">
        <v>45030</v>
      </c>
      <c r="B91" s="27" t="s">
        <v>53</v>
      </c>
      <c r="C91" s="31" t="s">
        <v>162</v>
      </c>
      <c r="D91" s="31"/>
      <c r="E91" s="25">
        <v>37617.85</v>
      </c>
      <c r="F91" s="32">
        <f t="shared" si="1"/>
        <v>115848249.57967572</v>
      </c>
    </row>
    <row r="92" spans="1:6" s="5" customFormat="1" ht="15.75" x14ac:dyDescent="0.25">
      <c r="A92" s="30">
        <v>45032</v>
      </c>
      <c r="B92" s="27"/>
      <c r="C92" s="31" t="s">
        <v>20</v>
      </c>
      <c r="D92" s="31">
        <v>68460</v>
      </c>
      <c r="E92" s="25"/>
      <c r="F92" s="32">
        <f t="shared" si="1"/>
        <v>115916709.57967572</v>
      </c>
    </row>
    <row r="93" spans="1:6" s="5" customFormat="1" ht="15.75" x14ac:dyDescent="0.25">
      <c r="A93" s="30">
        <v>45032</v>
      </c>
      <c r="B93" s="27"/>
      <c r="C93" s="31" t="s">
        <v>26</v>
      </c>
      <c r="D93" s="31">
        <v>35672.160000000003</v>
      </c>
      <c r="E93" s="25">
        <v>891.80400000000009</v>
      </c>
      <c r="F93" s="32">
        <f t="shared" si="1"/>
        <v>115951489.93567571</v>
      </c>
    </row>
    <row r="94" spans="1:6" s="5" customFormat="1" ht="15.75" x14ac:dyDescent="0.25">
      <c r="A94" s="30">
        <v>45032</v>
      </c>
      <c r="B94" s="27"/>
      <c r="C94" s="31" t="s">
        <v>26</v>
      </c>
      <c r="D94" s="31">
        <v>1320.94</v>
      </c>
      <c r="E94" s="25">
        <v>33.023500000000006</v>
      </c>
      <c r="F94" s="32">
        <f t="shared" si="1"/>
        <v>115952777.85217571</v>
      </c>
    </row>
    <row r="95" spans="1:6" s="5" customFormat="1" ht="15.75" x14ac:dyDescent="0.25">
      <c r="A95" s="30">
        <v>45032</v>
      </c>
      <c r="B95" s="27"/>
      <c r="C95" s="31" t="s">
        <v>26</v>
      </c>
      <c r="D95" s="31">
        <v>250</v>
      </c>
      <c r="E95" s="25">
        <v>6.25</v>
      </c>
      <c r="F95" s="32">
        <f t="shared" si="1"/>
        <v>115953021.60217571</v>
      </c>
    </row>
    <row r="96" spans="1:6" s="5" customFormat="1" ht="15.75" x14ac:dyDescent="0.25">
      <c r="A96" s="30">
        <v>45032</v>
      </c>
      <c r="B96" s="27"/>
      <c r="C96" s="31" t="s">
        <v>26</v>
      </c>
      <c r="D96" s="31">
        <v>13007.21</v>
      </c>
      <c r="E96" s="25">
        <v>325.18025</v>
      </c>
      <c r="F96" s="32">
        <f t="shared" si="1"/>
        <v>115965703.6319257</v>
      </c>
    </row>
    <row r="97" spans="1:6" s="5" customFormat="1" ht="15.75" x14ac:dyDescent="0.25">
      <c r="A97" s="30">
        <v>45032</v>
      </c>
      <c r="B97" s="27"/>
      <c r="C97" s="31" t="s">
        <v>26</v>
      </c>
      <c r="D97" s="31">
        <v>2300</v>
      </c>
      <c r="E97" s="25">
        <v>57.5</v>
      </c>
      <c r="F97" s="32">
        <f t="shared" si="1"/>
        <v>115967946.1319257</v>
      </c>
    </row>
    <row r="98" spans="1:6" s="5" customFormat="1" ht="15.75" x14ac:dyDescent="0.25">
      <c r="A98" s="30">
        <v>45032</v>
      </c>
      <c r="B98" s="27"/>
      <c r="C98" s="31" t="s">
        <v>25</v>
      </c>
      <c r="D98" s="31">
        <v>3119228.86</v>
      </c>
      <c r="E98" s="25"/>
      <c r="F98" s="32">
        <f t="shared" si="1"/>
        <v>119087174.9919257</v>
      </c>
    </row>
    <row r="99" spans="1:6" s="5" customFormat="1" ht="15.75" x14ac:dyDescent="0.25">
      <c r="A99" s="30">
        <v>45033</v>
      </c>
      <c r="B99" s="27"/>
      <c r="C99" s="31" t="s">
        <v>20</v>
      </c>
      <c r="D99" s="31">
        <v>52995</v>
      </c>
      <c r="E99" s="25"/>
      <c r="F99" s="32">
        <f t="shared" si="1"/>
        <v>119140169.9919257</v>
      </c>
    </row>
    <row r="100" spans="1:6" s="5" customFormat="1" ht="15.75" x14ac:dyDescent="0.25">
      <c r="A100" s="30">
        <v>45033</v>
      </c>
      <c r="B100" s="27"/>
      <c r="C100" s="31" t="s">
        <v>26</v>
      </c>
      <c r="D100" s="31">
        <v>3787.54</v>
      </c>
      <c r="E100" s="25">
        <v>94.688500000000005</v>
      </c>
      <c r="F100" s="32">
        <f t="shared" si="1"/>
        <v>119143862.84342571</v>
      </c>
    </row>
    <row r="101" spans="1:6" s="5" customFormat="1" ht="15.75" x14ac:dyDescent="0.25">
      <c r="A101" s="30">
        <v>45033</v>
      </c>
      <c r="B101" s="27"/>
      <c r="C101" s="31" t="s">
        <v>26</v>
      </c>
      <c r="D101" s="31">
        <v>400</v>
      </c>
      <c r="E101" s="25">
        <v>10</v>
      </c>
      <c r="F101" s="32">
        <f t="shared" si="1"/>
        <v>119144252.84342571</v>
      </c>
    </row>
    <row r="102" spans="1:6" s="5" customFormat="1" ht="15.75" x14ac:dyDescent="0.25">
      <c r="A102" s="30">
        <v>45033</v>
      </c>
      <c r="B102" s="27"/>
      <c r="C102" s="31" t="s">
        <v>26</v>
      </c>
      <c r="D102" s="31">
        <v>395.9</v>
      </c>
      <c r="E102" s="25">
        <v>9.8975000000000009</v>
      </c>
      <c r="F102" s="32">
        <f t="shared" si="1"/>
        <v>119144638.84592572</v>
      </c>
    </row>
    <row r="103" spans="1:6" s="5" customFormat="1" ht="15.75" x14ac:dyDescent="0.25">
      <c r="A103" s="30">
        <v>45033</v>
      </c>
      <c r="B103" s="27"/>
      <c r="C103" s="31" t="s">
        <v>26</v>
      </c>
      <c r="D103" s="31">
        <v>278.12</v>
      </c>
      <c r="E103" s="25">
        <v>6.9530000000000003</v>
      </c>
      <c r="F103" s="32">
        <f t="shared" si="1"/>
        <v>119144910.01292573</v>
      </c>
    </row>
    <row r="104" spans="1:6" s="5" customFormat="1" ht="31.5" x14ac:dyDescent="0.25">
      <c r="A104" s="30">
        <v>45033</v>
      </c>
      <c r="B104" s="27" t="s">
        <v>54</v>
      </c>
      <c r="C104" s="33" t="s">
        <v>163</v>
      </c>
      <c r="D104" s="31"/>
      <c r="E104" s="25">
        <v>189470.22</v>
      </c>
      <c r="F104" s="32">
        <f t="shared" si="1"/>
        <v>118955439.79292573</v>
      </c>
    </row>
    <row r="105" spans="1:6" s="5" customFormat="1" ht="15.75" x14ac:dyDescent="0.25">
      <c r="A105" s="30">
        <v>45034</v>
      </c>
      <c r="B105" s="27"/>
      <c r="C105" s="31" t="s">
        <v>20</v>
      </c>
      <c r="D105" s="31">
        <v>32055</v>
      </c>
      <c r="E105" s="25"/>
      <c r="F105" s="32">
        <f t="shared" si="1"/>
        <v>118987494.79292573</v>
      </c>
    </row>
    <row r="106" spans="1:6" s="5" customFormat="1" ht="15.75" x14ac:dyDescent="0.25">
      <c r="A106" s="30">
        <v>45034</v>
      </c>
      <c r="B106" s="27"/>
      <c r="C106" s="33" t="s">
        <v>26</v>
      </c>
      <c r="D106" s="31">
        <v>1439.76</v>
      </c>
      <c r="E106" s="25">
        <v>35.994</v>
      </c>
      <c r="F106" s="32">
        <f t="shared" si="1"/>
        <v>118988898.55892573</v>
      </c>
    </row>
    <row r="107" spans="1:6" s="5" customFormat="1" ht="15.75" x14ac:dyDescent="0.25">
      <c r="A107" s="30">
        <v>45034</v>
      </c>
      <c r="B107" s="27"/>
      <c r="C107" s="36" t="s">
        <v>26</v>
      </c>
      <c r="D107" s="31">
        <v>19109.78</v>
      </c>
      <c r="E107" s="25">
        <v>477.74450000000002</v>
      </c>
      <c r="F107" s="32">
        <f t="shared" si="1"/>
        <v>119007530.59442574</v>
      </c>
    </row>
    <row r="108" spans="1:6" s="5" customFormat="1" ht="15.75" x14ac:dyDescent="0.25">
      <c r="A108" s="30">
        <v>45034</v>
      </c>
      <c r="B108" s="27"/>
      <c r="C108" s="36" t="s">
        <v>164</v>
      </c>
      <c r="D108" s="31">
        <v>83148.740000000005</v>
      </c>
      <c r="E108" s="25"/>
      <c r="F108" s="32">
        <f t="shared" si="1"/>
        <v>119090679.33442573</v>
      </c>
    </row>
    <row r="109" spans="1:6" s="5" customFormat="1" ht="15.75" x14ac:dyDescent="0.25">
      <c r="A109" s="30">
        <v>45034</v>
      </c>
      <c r="B109" s="27"/>
      <c r="C109" s="33" t="s">
        <v>21</v>
      </c>
      <c r="D109" s="31">
        <v>81945.179999999993</v>
      </c>
      <c r="E109" s="25"/>
      <c r="F109" s="32">
        <f t="shared" si="1"/>
        <v>119172624.51442574</v>
      </c>
    </row>
    <row r="110" spans="1:6" s="5" customFormat="1" ht="15.75" x14ac:dyDescent="0.25">
      <c r="A110" s="30">
        <v>45034</v>
      </c>
      <c r="B110" s="27"/>
      <c r="C110" s="36" t="s">
        <v>21</v>
      </c>
      <c r="D110" s="31">
        <v>53361.43</v>
      </c>
      <c r="E110" s="25"/>
      <c r="F110" s="32">
        <f t="shared" si="1"/>
        <v>119225985.94442575</v>
      </c>
    </row>
    <row r="111" spans="1:6" s="5" customFormat="1" ht="15.75" x14ac:dyDescent="0.25">
      <c r="A111" s="30">
        <v>45034</v>
      </c>
      <c r="B111" s="27"/>
      <c r="C111" s="33" t="s">
        <v>165</v>
      </c>
      <c r="D111" s="31">
        <v>3155045.84</v>
      </c>
      <c r="E111" s="25"/>
      <c r="F111" s="32">
        <f t="shared" si="1"/>
        <v>122381031.78442575</v>
      </c>
    </row>
    <row r="112" spans="1:6" s="5" customFormat="1" ht="15.75" x14ac:dyDescent="0.25">
      <c r="A112" s="30">
        <v>45034</v>
      </c>
      <c r="B112" s="27"/>
      <c r="C112" s="33" t="s">
        <v>22</v>
      </c>
      <c r="D112" s="31">
        <v>213529.51</v>
      </c>
      <c r="E112" s="25"/>
      <c r="F112" s="32">
        <f t="shared" si="1"/>
        <v>122594561.29442576</v>
      </c>
    </row>
    <row r="113" spans="1:6" s="5" customFormat="1" ht="15.75" x14ac:dyDescent="0.25">
      <c r="A113" s="30">
        <v>45034</v>
      </c>
      <c r="B113" s="27" t="s">
        <v>55</v>
      </c>
      <c r="C113" s="31" t="s">
        <v>166</v>
      </c>
      <c r="D113" s="31"/>
      <c r="E113" s="25">
        <v>235144</v>
      </c>
      <c r="F113" s="32">
        <f t="shared" si="1"/>
        <v>122359417.29442576</v>
      </c>
    </row>
    <row r="114" spans="1:6" s="5" customFormat="1" ht="15.75" x14ac:dyDescent="0.25">
      <c r="A114" s="30">
        <v>45035</v>
      </c>
      <c r="B114" s="27"/>
      <c r="C114" s="31" t="s">
        <v>20</v>
      </c>
      <c r="D114" s="31">
        <v>39022</v>
      </c>
      <c r="E114" s="25"/>
      <c r="F114" s="32">
        <f t="shared" si="1"/>
        <v>122398439.29442576</v>
      </c>
    </row>
    <row r="115" spans="1:6" s="5" customFormat="1" ht="15.75" x14ac:dyDescent="0.25">
      <c r="A115" s="30">
        <v>45035</v>
      </c>
      <c r="B115" s="27"/>
      <c r="C115" s="31" t="s">
        <v>26</v>
      </c>
      <c r="D115" s="31">
        <v>2744.74</v>
      </c>
      <c r="E115" s="25">
        <v>68.618499999999997</v>
      </c>
      <c r="F115" s="32">
        <f t="shared" si="1"/>
        <v>122401115.41592576</v>
      </c>
    </row>
    <row r="116" spans="1:6" s="5" customFormat="1" ht="15.75" x14ac:dyDescent="0.25">
      <c r="A116" s="30">
        <v>45035</v>
      </c>
      <c r="B116" s="27"/>
      <c r="C116" s="31" t="s">
        <v>26</v>
      </c>
      <c r="D116" s="31">
        <v>100</v>
      </c>
      <c r="E116" s="25">
        <v>2.5</v>
      </c>
      <c r="F116" s="32">
        <f t="shared" si="1"/>
        <v>122401212.91592576</v>
      </c>
    </row>
    <row r="117" spans="1:6" s="5" customFormat="1" ht="15.75" x14ac:dyDescent="0.25">
      <c r="A117" s="30">
        <v>45035</v>
      </c>
      <c r="B117" s="27"/>
      <c r="C117" s="31" t="s">
        <v>26</v>
      </c>
      <c r="D117" s="31">
        <v>1588.86</v>
      </c>
      <c r="E117" s="25">
        <v>39.721499999999999</v>
      </c>
      <c r="F117" s="32">
        <f t="shared" si="1"/>
        <v>122402762.05442576</v>
      </c>
    </row>
    <row r="118" spans="1:6" s="5" customFormat="1" ht="15.75" x14ac:dyDescent="0.25">
      <c r="A118" s="30">
        <v>45035</v>
      </c>
      <c r="B118" s="27"/>
      <c r="C118" s="31" t="s">
        <v>26</v>
      </c>
      <c r="D118" s="31">
        <v>5834.78</v>
      </c>
      <c r="E118" s="25">
        <v>145.86949999999999</v>
      </c>
      <c r="F118" s="32">
        <f t="shared" si="1"/>
        <v>122408450.96492577</v>
      </c>
    </row>
    <row r="119" spans="1:6" s="5" customFormat="1" ht="15.75" x14ac:dyDescent="0.25">
      <c r="A119" s="30">
        <v>45035</v>
      </c>
      <c r="B119" s="27"/>
      <c r="C119" s="31" t="s">
        <v>24</v>
      </c>
      <c r="D119" s="31">
        <v>413461.99</v>
      </c>
      <c r="E119" s="25"/>
      <c r="F119" s="32">
        <f t="shared" si="1"/>
        <v>122821912.95492576</v>
      </c>
    </row>
    <row r="120" spans="1:6" s="5" customFormat="1" ht="15.75" x14ac:dyDescent="0.25">
      <c r="A120" s="30">
        <v>45036</v>
      </c>
      <c r="B120" s="27"/>
      <c r="C120" s="31" t="s">
        <v>20</v>
      </c>
      <c r="D120" s="31">
        <v>37715</v>
      </c>
      <c r="E120" s="25"/>
      <c r="F120" s="32">
        <f t="shared" si="1"/>
        <v>122859627.95492576</v>
      </c>
    </row>
    <row r="121" spans="1:6" s="5" customFormat="1" ht="15.75" x14ac:dyDescent="0.25">
      <c r="A121" s="30">
        <v>45036</v>
      </c>
      <c r="B121" s="27"/>
      <c r="C121" s="31" t="s">
        <v>26</v>
      </c>
      <c r="D121" s="31">
        <v>1334.8</v>
      </c>
      <c r="E121" s="25">
        <v>33.369999999999997</v>
      </c>
      <c r="F121" s="32">
        <f t="shared" si="1"/>
        <v>122860929.38492575</v>
      </c>
    </row>
    <row r="122" spans="1:6" s="5" customFormat="1" ht="15.75" x14ac:dyDescent="0.25">
      <c r="A122" s="30">
        <v>45036</v>
      </c>
      <c r="B122" s="27"/>
      <c r="C122" s="31" t="s">
        <v>26</v>
      </c>
      <c r="D122" s="31">
        <v>182.68</v>
      </c>
      <c r="E122" s="25">
        <v>4.5670000000000002</v>
      </c>
      <c r="F122" s="32">
        <f t="shared" si="1"/>
        <v>122861107.49792576</v>
      </c>
    </row>
    <row r="123" spans="1:6" s="5" customFormat="1" ht="15.75" x14ac:dyDescent="0.25">
      <c r="A123" s="30">
        <v>45036</v>
      </c>
      <c r="B123" s="27"/>
      <c r="C123" s="33" t="s">
        <v>26</v>
      </c>
      <c r="D123" s="31">
        <v>4143.46</v>
      </c>
      <c r="E123" s="25">
        <v>103.5865</v>
      </c>
      <c r="F123" s="32">
        <f t="shared" si="1"/>
        <v>122865147.37142575</v>
      </c>
    </row>
    <row r="124" spans="1:6" s="5" customFormat="1" ht="15.75" x14ac:dyDescent="0.25">
      <c r="A124" s="30">
        <v>45036</v>
      </c>
      <c r="B124" s="27"/>
      <c r="C124" s="33" t="s">
        <v>26</v>
      </c>
      <c r="D124" s="31">
        <v>1399.76</v>
      </c>
      <c r="E124" s="25">
        <v>34.994</v>
      </c>
      <c r="F124" s="32">
        <f t="shared" si="1"/>
        <v>122866512.13742575</v>
      </c>
    </row>
    <row r="125" spans="1:6" s="5" customFormat="1" ht="31.5" x14ac:dyDescent="0.25">
      <c r="A125" s="30">
        <v>45036</v>
      </c>
      <c r="B125" s="27" t="s">
        <v>56</v>
      </c>
      <c r="C125" s="33" t="s">
        <v>167</v>
      </c>
      <c r="D125" s="31"/>
      <c r="E125" s="25">
        <v>1081380</v>
      </c>
      <c r="F125" s="32">
        <f t="shared" si="1"/>
        <v>121785132.13742575</v>
      </c>
    </row>
    <row r="126" spans="1:6" s="5" customFormat="1" ht="15.75" x14ac:dyDescent="0.25">
      <c r="A126" s="30">
        <v>45036</v>
      </c>
      <c r="B126" s="27" t="s">
        <v>57</v>
      </c>
      <c r="C126" s="31" t="s">
        <v>168</v>
      </c>
      <c r="D126" s="31"/>
      <c r="E126" s="25">
        <v>17216</v>
      </c>
      <c r="F126" s="32">
        <f t="shared" si="1"/>
        <v>121767916.13742575</v>
      </c>
    </row>
    <row r="127" spans="1:6" s="5" customFormat="1" ht="15.75" x14ac:dyDescent="0.25">
      <c r="A127" s="30">
        <v>45036</v>
      </c>
      <c r="B127" s="27" t="s">
        <v>58</v>
      </c>
      <c r="C127" s="31" t="s">
        <v>169</v>
      </c>
      <c r="D127" s="31"/>
      <c r="E127" s="25">
        <v>23000</v>
      </c>
      <c r="F127" s="32">
        <f t="shared" si="1"/>
        <v>121744916.13742575</v>
      </c>
    </row>
    <row r="128" spans="1:6" s="5" customFormat="1" ht="15.75" x14ac:dyDescent="0.25">
      <c r="A128" s="30">
        <v>45039</v>
      </c>
      <c r="B128" s="27"/>
      <c r="C128" s="31" t="s">
        <v>20</v>
      </c>
      <c r="D128" s="31">
        <v>150439</v>
      </c>
      <c r="E128" s="25"/>
      <c r="F128" s="32">
        <f t="shared" si="1"/>
        <v>121895355.13742575</v>
      </c>
    </row>
    <row r="129" spans="1:6" s="5" customFormat="1" ht="15.75" x14ac:dyDescent="0.25">
      <c r="A129" s="30">
        <v>45039</v>
      </c>
      <c r="B129" s="27"/>
      <c r="C129" s="33" t="s">
        <v>26</v>
      </c>
      <c r="D129" s="31">
        <v>1021.76</v>
      </c>
      <c r="E129" s="25">
        <v>25.544</v>
      </c>
      <c r="F129" s="32">
        <f t="shared" si="1"/>
        <v>121896351.35342576</v>
      </c>
    </row>
    <row r="130" spans="1:6" s="5" customFormat="1" ht="15.75" x14ac:dyDescent="0.25">
      <c r="A130" s="30">
        <v>45039</v>
      </c>
      <c r="B130" s="27"/>
      <c r="C130" s="36" t="s">
        <v>26</v>
      </c>
      <c r="D130" s="31">
        <v>1600</v>
      </c>
      <c r="E130" s="25">
        <v>40</v>
      </c>
      <c r="F130" s="32">
        <f t="shared" si="1"/>
        <v>121897911.35342576</v>
      </c>
    </row>
    <row r="131" spans="1:6" s="5" customFormat="1" ht="15.75" x14ac:dyDescent="0.25">
      <c r="A131" s="30">
        <v>45039</v>
      </c>
      <c r="B131" s="27"/>
      <c r="C131" s="36" t="s">
        <v>26</v>
      </c>
      <c r="D131" s="31">
        <v>15000</v>
      </c>
      <c r="E131" s="25">
        <v>375</v>
      </c>
      <c r="F131" s="32">
        <f t="shared" si="1"/>
        <v>121912536.35342576</v>
      </c>
    </row>
    <row r="132" spans="1:6" s="5" customFormat="1" ht="15.75" x14ac:dyDescent="0.25">
      <c r="A132" s="30">
        <v>45039</v>
      </c>
      <c r="B132" s="27"/>
      <c r="C132" s="36" t="s">
        <v>26</v>
      </c>
      <c r="D132" s="31">
        <v>500</v>
      </c>
      <c r="E132" s="25">
        <v>12.5</v>
      </c>
      <c r="F132" s="32">
        <f t="shared" si="1"/>
        <v>121913023.85342576</v>
      </c>
    </row>
    <row r="133" spans="1:6" s="5" customFormat="1" ht="15.75" x14ac:dyDescent="0.25">
      <c r="A133" s="30">
        <v>45039</v>
      </c>
      <c r="B133" s="27"/>
      <c r="C133" s="33" t="s">
        <v>26</v>
      </c>
      <c r="D133" s="31">
        <v>706.74</v>
      </c>
      <c r="E133" s="25">
        <v>17.668500000000002</v>
      </c>
      <c r="F133" s="32">
        <f t="shared" si="1"/>
        <v>121913712.92492574</v>
      </c>
    </row>
    <row r="134" spans="1:6" s="5" customFormat="1" ht="15.75" x14ac:dyDescent="0.25">
      <c r="A134" s="30">
        <v>45039</v>
      </c>
      <c r="B134" s="27"/>
      <c r="C134" s="36" t="s">
        <v>26</v>
      </c>
      <c r="D134" s="31">
        <v>1137.02</v>
      </c>
      <c r="E134" s="25">
        <v>28.4255</v>
      </c>
      <c r="F134" s="32">
        <f t="shared" si="1"/>
        <v>121914821.51942573</v>
      </c>
    </row>
    <row r="135" spans="1:6" s="5" customFormat="1" ht="15.75" x14ac:dyDescent="0.25">
      <c r="A135" s="30">
        <v>45040</v>
      </c>
      <c r="B135" s="27"/>
      <c r="C135" s="36" t="s">
        <v>20</v>
      </c>
      <c r="D135" s="31">
        <v>88070</v>
      </c>
      <c r="E135" s="25"/>
      <c r="F135" s="32">
        <f t="shared" si="1"/>
        <v>122002891.51942573</v>
      </c>
    </row>
    <row r="136" spans="1:6" s="5" customFormat="1" ht="15.75" x14ac:dyDescent="0.25">
      <c r="A136" s="30">
        <v>45040</v>
      </c>
      <c r="B136" s="27"/>
      <c r="C136" s="36" t="s">
        <v>26</v>
      </c>
      <c r="D136" s="31">
        <v>129.47999999999999</v>
      </c>
      <c r="E136" s="25">
        <v>3.2370000000000001</v>
      </c>
      <c r="F136" s="32">
        <f t="shared" si="1"/>
        <v>122003017.76242574</v>
      </c>
    </row>
    <row r="137" spans="1:6" s="5" customFormat="1" ht="15.75" x14ac:dyDescent="0.25">
      <c r="A137" s="30">
        <v>45040</v>
      </c>
      <c r="B137" s="27"/>
      <c r="C137" s="33" t="s">
        <v>26</v>
      </c>
      <c r="D137" s="31">
        <v>2130.46</v>
      </c>
      <c r="E137" s="25">
        <v>53.261500000000005</v>
      </c>
      <c r="F137" s="32">
        <f t="shared" si="1"/>
        <v>122005094.96092573</v>
      </c>
    </row>
    <row r="138" spans="1:6" s="5" customFormat="1" ht="15.75" x14ac:dyDescent="0.25">
      <c r="A138" s="30">
        <v>45040</v>
      </c>
      <c r="B138" s="27"/>
      <c r="C138" s="31" t="s">
        <v>26</v>
      </c>
      <c r="D138" s="31">
        <v>1989.14</v>
      </c>
      <c r="E138" s="25">
        <v>49.728500000000004</v>
      </c>
      <c r="F138" s="32">
        <f t="shared" si="1"/>
        <v>122007034.37242573</v>
      </c>
    </row>
    <row r="139" spans="1:6" s="5" customFormat="1" ht="15.75" x14ac:dyDescent="0.25">
      <c r="A139" s="30">
        <v>45040</v>
      </c>
      <c r="B139" s="27"/>
      <c r="C139" s="31" t="s">
        <v>36</v>
      </c>
      <c r="D139" s="31">
        <v>1592080.51</v>
      </c>
      <c r="E139" s="25"/>
      <c r="F139" s="32">
        <f t="shared" si="1"/>
        <v>123599114.88242574</v>
      </c>
    </row>
    <row r="140" spans="1:6" s="5" customFormat="1" ht="15.75" x14ac:dyDescent="0.25">
      <c r="A140" s="30">
        <v>45040</v>
      </c>
      <c r="B140" s="27"/>
      <c r="C140" s="31" t="s">
        <v>170</v>
      </c>
      <c r="D140" s="31">
        <v>610954.34</v>
      </c>
      <c r="E140" s="25"/>
      <c r="F140" s="32">
        <f t="shared" si="1"/>
        <v>124210069.22242574</v>
      </c>
    </row>
    <row r="141" spans="1:6" s="5" customFormat="1" ht="15.75" x14ac:dyDescent="0.25">
      <c r="A141" s="30">
        <v>45040</v>
      </c>
      <c r="B141" s="27"/>
      <c r="C141" s="31" t="s">
        <v>23</v>
      </c>
      <c r="D141" s="31">
        <v>555314.78</v>
      </c>
      <c r="E141" s="25"/>
      <c r="F141" s="32">
        <f t="shared" si="1"/>
        <v>124765384.00242575</v>
      </c>
    </row>
    <row r="142" spans="1:6" s="5" customFormat="1" ht="15.75" x14ac:dyDescent="0.25">
      <c r="A142" s="30">
        <v>45040</v>
      </c>
      <c r="B142" s="27"/>
      <c r="C142" s="31" t="s">
        <v>170</v>
      </c>
      <c r="D142" s="31">
        <v>75999.5</v>
      </c>
      <c r="E142" s="25"/>
      <c r="F142" s="32">
        <f t="shared" ref="F142:F205" si="2">+F141+D142-E142</f>
        <v>124841383.50242575</v>
      </c>
    </row>
    <row r="143" spans="1:6" s="5" customFormat="1" ht="15.75" x14ac:dyDescent="0.25">
      <c r="A143" s="30">
        <v>45040</v>
      </c>
      <c r="B143" s="27"/>
      <c r="C143" s="31" t="s">
        <v>170</v>
      </c>
      <c r="D143" s="31">
        <v>29072.03</v>
      </c>
      <c r="E143" s="25"/>
      <c r="F143" s="32">
        <f t="shared" si="2"/>
        <v>124870455.53242575</v>
      </c>
    </row>
    <row r="144" spans="1:6" s="5" customFormat="1" ht="15.75" x14ac:dyDescent="0.25">
      <c r="A144" s="30">
        <v>45040</v>
      </c>
      <c r="B144" s="27" t="s">
        <v>59</v>
      </c>
      <c r="C144" s="31" t="s">
        <v>171</v>
      </c>
      <c r="D144" s="31"/>
      <c r="E144" s="25">
        <v>134520</v>
      </c>
      <c r="F144" s="32">
        <f t="shared" si="2"/>
        <v>124735935.53242575</v>
      </c>
    </row>
    <row r="145" spans="1:6" s="5" customFormat="1" ht="15.75" x14ac:dyDescent="0.25">
      <c r="A145" s="30">
        <v>45040</v>
      </c>
      <c r="B145" s="27" t="s">
        <v>60</v>
      </c>
      <c r="C145" s="31" t="s">
        <v>172</v>
      </c>
      <c r="D145" s="31"/>
      <c r="E145" s="25">
        <v>144400</v>
      </c>
      <c r="F145" s="32">
        <f t="shared" si="2"/>
        <v>124591535.53242575</v>
      </c>
    </row>
    <row r="146" spans="1:6" s="5" customFormat="1" ht="15.75" x14ac:dyDescent="0.25">
      <c r="A146" s="30">
        <v>45040</v>
      </c>
      <c r="B146" s="27" t="s">
        <v>61</v>
      </c>
      <c r="C146" s="31" t="s">
        <v>173</v>
      </c>
      <c r="D146" s="31"/>
      <c r="E146" s="25">
        <v>462667.2</v>
      </c>
      <c r="F146" s="32">
        <f t="shared" si="2"/>
        <v>124128868.33242574</v>
      </c>
    </row>
    <row r="147" spans="1:6" s="5" customFormat="1" ht="15.75" x14ac:dyDescent="0.25">
      <c r="A147" s="30">
        <v>45040</v>
      </c>
      <c r="B147" s="27" t="s">
        <v>62</v>
      </c>
      <c r="C147" s="31" t="s">
        <v>174</v>
      </c>
      <c r="D147" s="31"/>
      <c r="E147" s="25">
        <v>395675</v>
      </c>
      <c r="F147" s="32">
        <f t="shared" si="2"/>
        <v>123733193.33242574</v>
      </c>
    </row>
    <row r="148" spans="1:6" s="5" customFormat="1" ht="15.75" x14ac:dyDescent="0.25">
      <c r="A148" s="30">
        <v>45040</v>
      </c>
      <c r="B148" s="27" t="s">
        <v>63</v>
      </c>
      <c r="C148" s="33" t="s">
        <v>175</v>
      </c>
      <c r="D148" s="31"/>
      <c r="E148" s="25">
        <v>179288.75</v>
      </c>
      <c r="F148" s="32">
        <f t="shared" si="2"/>
        <v>123553904.58242574</v>
      </c>
    </row>
    <row r="149" spans="1:6" s="5" customFormat="1" ht="31.5" x14ac:dyDescent="0.25">
      <c r="A149" s="30">
        <v>45040</v>
      </c>
      <c r="B149" s="27" t="s">
        <v>64</v>
      </c>
      <c r="C149" s="33" t="s">
        <v>176</v>
      </c>
      <c r="D149" s="31"/>
      <c r="E149" s="25">
        <v>468510.55</v>
      </c>
      <c r="F149" s="32">
        <f t="shared" si="2"/>
        <v>123085394.03242575</v>
      </c>
    </row>
    <row r="150" spans="1:6" s="5" customFormat="1" ht="31.5" x14ac:dyDescent="0.25">
      <c r="A150" s="30">
        <v>45040</v>
      </c>
      <c r="B150" s="27" t="s">
        <v>65</v>
      </c>
      <c r="C150" s="33" t="s">
        <v>177</v>
      </c>
      <c r="D150" s="31"/>
      <c r="E150" s="25">
        <v>814150</v>
      </c>
      <c r="F150" s="32">
        <f t="shared" si="2"/>
        <v>122271244.03242575</v>
      </c>
    </row>
    <row r="151" spans="1:6" s="5" customFormat="1" ht="15.75" x14ac:dyDescent="0.25">
      <c r="A151" s="30">
        <v>45040</v>
      </c>
      <c r="B151" s="27" t="s">
        <v>66</v>
      </c>
      <c r="C151" s="33" t="s">
        <v>178</v>
      </c>
      <c r="D151" s="31"/>
      <c r="E151" s="25">
        <v>1026000</v>
      </c>
      <c r="F151" s="32">
        <f t="shared" si="2"/>
        <v>121245244.03242575</v>
      </c>
    </row>
    <row r="152" spans="1:6" s="5" customFormat="1" ht="15.75" x14ac:dyDescent="0.25">
      <c r="A152" s="30">
        <v>45040</v>
      </c>
      <c r="B152" s="27" t="s">
        <v>67</v>
      </c>
      <c r="C152" s="33" t="s">
        <v>179</v>
      </c>
      <c r="D152" s="31"/>
      <c r="E152" s="25">
        <v>1265400</v>
      </c>
      <c r="F152" s="32">
        <f t="shared" si="2"/>
        <v>119979844.03242575</v>
      </c>
    </row>
    <row r="153" spans="1:6" s="5" customFormat="1" ht="15.75" x14ac:dyDescent="0.25">
      <c r="A153" s="30">
        <v>45040</v>
      </c>
      <c r="B153" s="27" t="s">
        <v>68</v>
      </c>
      <c r="C153" s="33" t="s">
        <v>180</v>
      </c>
      <c r="D153" s="31"/>
      <c r="E153" s="25">
        <v>330600</v>
      </c>
      <c r="F153" s="32">
        <f t="shared" si="2"/>
        <v>119649244.03242575</v>
      </c>
    </row>
    <row r="154" spans="1:6" s="5" customFormat="1" ht="31.5" x14ac:dyDescent="0.25">
      <c r="A154" s="30">
        <v>45040</v>
      </c>
      <c r="B154" s="27" t="s">
        <v>69</v>
      </c>
      <c r="C154" s="33" t="s">
        <v>181</v>
      </c>
      <c r="D154" s="31"/>
      <c r="E154" s="25">
        <v>607828.57999999996</v>
      </c>
      <c r="F154" s="32">
        <f t="shared" si="2"/>
        <v>119041415.45242575</v>
      </c>
    </row>
    <row r="155" spans="1:6" s="5" customFormat="1" ht="15.75" x14ac:dyDescent="0.25">
      <c r="A155" s="30">
        <v>45040</v>
      </c>
      <c r="B155" s="27" t="s">
        <v>70</v>
      </c>
      <c r="C155" s="36" t="s">
        <v>182</v>
      </c>
      <c r="D155" s="31"/>
      <c r="E155" s="25">
        <v>237267.86</v>
      </c>
      <c r="F155" s="32">
        <f t="shared" si="2"/>
        <v>118804147.59242575</v>
      </c>
    </row>
    <row r="156" spans="1:6" s="5" customFormat="1" ht="15.75" x14ac:dyDescent="0.25">
      <c r="A156" s="30">
        <v>45040</v>
      </c>
      <c r="B156" s="27" t="s">
        <v>71</v>
      </c>
      <c r="C156" s="36" t="s">
        <v>183</v>
      </c>
      <c r="D156" s="31"/>
      <c r="E156" s="25">
        <v>89383</v>
      </c>
      <c r="F156" s="32">
        <f t="shared" si="2"/>
        <v>118714764.59242575</v>
      </c>
    </row>
    <row r="157" spans="1:6" s="5" customFormat="1" ht="31.5" x14ac:dyDescent="0.25">
      <c r="A157" s="30">
        <v>45040</v>
      </c>
      <c r="B157" s="27" t="s">
        <v>72</v>
      </c>
      <c r="C157" s="33" t="s">
        <v>184</v>
      </c>
      <c r="D157" s="31"/>
      <c r="E157" s="25">
        <v>653091.4</v>
      </c>
      <c r="F157" s="32">
        <f t="shared" si="2"/>
        <v>118061673.19242574</v>
      </c>
    </row>
    <row r="158" spans="1:6" s="5" customFormat="1" ht="15.75" x14ac:dyDescent="0.25">
      <c r="A158" s="30">
        <v>45040</v>
      </c>
      <c r="B158" s="27" t="s">
        <v>73</v>
      </c>
      <c r="C158" s="36" t="s">
        <v>185</v>
      </c>
      <c r="D158" s="31"/>
      <c r="E158" s="25">
        <v>42601</v>
      </c>
      <c r="F158" s="32">
        <f t="shared" si="2"/>
        <v>118019072.19242574</v>
      </c>
    </row>
    <row r="159" spans="1:6" s="5" customFormat="1" ht="31.5" x14ac:dyDescent="0.25">
      <c r="A159" s="30">
        <v>45040</v>
      </c>
      <c r="B159" s="27" t="s">
        <v>74</v>
      </c>
      <c r="C159" s="33" t="s">
        <v>186</v>
      </c>
      <c r="D159" s="31"/>
      <c r="E159" s="25">
        <v>491625</v>
      </c>
      <c r="F159" s="32">
        <f t="shared" si="2"/>
        <v>117527447.19242574</v>
      </c>
    </row>
    <row r="160" spans="1:6" s="5" customFormat="1" ht="15.75" x14ac:dyDescent="0.25">
      <c r="A160" s="30">
        <v>45040</v>
      </c>
      <c r="B160" s="27" t="s">
        <v>75</v>
      </c>
      <c r="C160" s="36" t="s">
        <v>187</v>
      </c>
      <c r="D160" s="31"/>
      <c r="E160" s="25">
        <v>821835.52</v>
      </c>
      <c r="F160" s="32">
        <f t="shared" si="2"/>
        <v>116705611.67242575</v>
      </c>
    </row>
    <row r="161" spans="1:6" s="5" customFormat="1" ht="15.75" x14ac:dyDescent="0.25">
      <c r="A161" s="30">
        <v>45040</v>
      </c>
      <c r="B161" s="27" t="s">
        <v>76</v>
      </c>
      <c r="C161" s="36" t="s">
        <v>188</v>
      </c>
      <c r="D161" s="31"/>
      <c r="E161" s="25">
        <v>753003.75</v>
      </c>
      <c r="F161" s="32">
        <f t="shared" si="2"/>
        <v>115952607.92242575</v>
      </c>
    </row>
    <row r="162" spans="1:6" s="5" customFormat="1" ht="15.75" x14ac:dyDescent="0.25">
      <c r="A162" s="30">
        <v>45040</v>
      </c>
      <c r="B162" s="27" t="s">
        <v>77</v>
      </c>
      <c r="C162" s="33" t="s">
        <v>189</v>
      </c>
      <c r="D162" s="31"/>
      <c r="E162" s="25">
        <v>224675</v>
      </c>
      <c r="F162" s="32">
        <f t="shared" si="2"/>
        <v>115727932.92242575</v>
      </c>
    </row>
    <row r="163" spans="1:6" s="5" customFormat="1" ht="31.5" x14ac:dyDescent="0.25">
      <c r="A163" s="30">
        <v>45040</v>
      </c>
      <c r="B163" s="27" t="s">
        <v>78</v>
      </c>
      <c r="C163" s="33" t="s">
        <v>190</v>
      </c>
      <c r="D163" s="31"/>
      <c r="E163" s="25">
        <v>223250</v>
      </c>
      <c r="F163" s="32">
        <f t="shared" si="2"/>
        <v>115504682.92242575</v>
      </c>
    </row>
    <row r="164" spans="1:6" s="5" customFormat="1" ht="15.75" x14ac:dyDescent="0.25">
      <c r="A164" s="30">
        <v>45040</v>
      </c>
      <c r="B164" s="27" t="s">
        <v>79</v>
      </c>
      <c r="C164" s="36" t="s">
        <v>191</v>
      </c>
      <c r="D164" s="31"/>
      <c r="E164" s="25">
        <v>110504</v>
      </c>
      <c r="F164" s="32">
        <f t="shared" si="2"/>
        <v>115394178.92242575</v>
      </c>
    </row>
    <row r="165" spans="1:6" s="5" customFormat="1" ht="31.5" x14ac:dyDescent="0.25">
      <c r="A165" s="30">
        <v>45040</v>
      </c>
      <c r="B165" s="27" t="s">
        <v>80</v>
      </c>
      <c r="C165" s="33" t="s">
        <v>192</v>
      </c>
      <c r="D165" s="31"/>
      <c r="E165" s="25">
        <v>468653.09</v>
      </c>
      <c r="F165" s="32">
        <f t="shared" si="2"/>
        <v>114925525.83242574</v>
      </c>
    </row>
    <row r="166" spans="1:6" s="5" customFormat="1" ht="15.75" x14ac:dyDescent="0.25">
      <c r="A166" s="30">
        <v>45040</v>
      </c>
      <c r="B166" s="27" t="s">
        <v>81</v>
      </c>
      <c r="C166" s="36" t="s">
        <v>193</v>
      </c>
      <c r="D166" s="31"/>
      <c r="E166" s="25">
        <v>930555</v>
      </c>
      <c r="F166" s="32">
        <f t="shared" si="2"/>
        <v>113994970.83242574</v>
      </c>
    </row>
    <row r="167" spans="1:6" s="5" customFormat="1" ht="31.5" x14ac:dyDescent="0.25">
      <c r="A167" s="30">
        <v>45040</v>
      </c>
      <c r="B167" s="27" t="s">
        <v>82</v>
      </c>
      <c r="C167" s="33" t="s">
        <v>194</v>
      </c>
      <c r="D167" s="31"/>
      <c r="E167" s="25">
        <v>607078.80000000005</v>
      </c>
      <c r="F167" s="32">
        <f t="shared" si="2"/>
        <v>113387892.03242575</v>
      </c>
    </row>
    <row r="168" spans="1:6" s="5" customFormat="1" ht="15.75" x14ac:dyDescent="0.25">
      <c r="A168" s="30">
        <v>45041</v>
      </c>
      <c r="B168" s="27"/>
      <c r="C168" s="31" t="s">
        <v>20</v>
      </c>
      <c r="D168" s="31">
        <v>42980</v>
      </c>
      <c r="E168" s="25"/>
      <c r="F168" s="32">
        <f t="shared" si="2"/>
        <v>113430872.03242575</v>
      </c>
    </row>
    <row r="169" spans="1:6" s="5" customFormat="1" ht="15.75" x14ac:dyDescent="0.25">
      <c r="A169" s="30">
        <v>45041</v>
      </c>
      <c r="B169" s="27"/>
      <c r="C169" s="31" t="s">
        <v>26</v>
      </c>
      <c r="D169" s="31">
        <v>1500</v>
      </c>
      <c r="E169" s="25">
        <v>37.5</v>
      </c>
      <c r="F169" s="32">
        <f t="shared" si="2"/>
        <v>113432334.53242575</v>
      </c>
    </row>
    <row r="170" spans="1:6" s="5" customFormat="1" ht="15.75" x14ac:dyDescent="0.25">
      <c r="A170" s="30">
        <v>45041</v>
      </c>
      <c r="B170" s="27"/>
      <c r="C170" s="31" t="s">
        <v>26</v>
      </c>
      <c r="D170" s="31">
        <v>517.88</v>
      </c>
      <c r="E170" s="25">
        <v>12.947000000000001</v>
      </c>
      <c r="F170" s="32">
        <f t="shared" si="2"/>
        <v>113432839.46542574</v>
      </c>
    </row>
    <row r="171" spans="1:6" s="5" customFormat="1" ht="15.75" x14ac:dyDescent="0.25">
      <c r="A171" s="30">
        <v>45041</v>
      </c>
      <c r="B171" s="27"/>
      <c r="C171" s="31" t="s">
        <v>26</v>
      </c>
      <c r="D171" s="31">
        <v>5559.2</v>
      </c>
      <c r="E171" s="25">
        <v>138.97999999999999</v>
      </c>
      <c r="F171" s="32">
        <f t="shared" si="2"/>
        <v>113438259.68542574</v>
      </c>
    </row>
    <row r="172" spans="1:6" s="5" customFormat="1" ht="15.75" x14ac:dyDescent="0.25">
      <c r="A172" s="30">
        <v>45041</v>
      </c>
      <c r="B172" s="27"/>
      <c r="C172" s="31" t="s">
        <v>26</v>
      </c>
      <c r="D172" s="31">
        <v>600</v>
      </c>
      <c r="E172" s="25">
        <v>15</v>
      </c>
      <c r="F172" s="32">
        <f t="shared" si="2"/>
        <v>113438844.68542574</v>
      </c>
    </row>
    <row r="173" spans="1:6" s="5" customFormat="1" ht="15.75" x14ac:dyDescent="0.25">
      <c r="A173" s="30">
        <v>45041</v>
      </c>
      <c r="B173" s="27"/>
      <c r="C173" s="31" t="s">
        <v>34</v>
      </c>
      <c r="D173" s="31">
        <v>596044.49</v>
      </c>
      <c r="E173" s="25"/>
      <c r="F173" s="32">
        <f t="shared" si="2"/>
        <v>114034889.17542574</v>
      </c>
    </row>
    <row r="174" spans="1:6" s="5" customFormat="1" ht="15.75" x14ac:dyDescent="0.25">
      <c r="A174" s="30">
        <v>45041</v>
      </c>
      <c r="B174" s="27"/>
      <c r="C174" s="31" t="s">
        <v>33</v>
      </c>
      <c r="D174" s="31">
        <v>3314.49</v>
      </c>
      <c r="E174" s="25"/>
      <c r="F174" s="32">
        <f t="shared" si="2"/>
        <v>114038203.66542573</v>
      </c>
    </row>
    <row r="175" spans="1:6" s="5" customFormat="1" ht="15.75" x14ac:dyDescent="0.25">
      <c r="A175" s="30">
        <v>45041</v>
      </c>
      <c r="B175" s="27" t="s">
        <v>83</v>
      </c>
      <c r="C175" s="31" t="s">
        <v>195</v>
      </c>
      <c r="D175" s="31"/>
      <c r="E175" s="25">
        <v>360470</v>
      </c>
      <c r="F175" s="32">
        <f t="shared" si="2"/>
        <v>113677733.66542573</v>
      </c>
    </row>
    <row r="176" spans="1:6" s="5" customFormat="1" ht="31.5" x14ac:dyDescent="0.25">
      <c r="A176" s="30">
        <v>45041</v>
      </c>
      <c r="B176" s="27" t="s">
        <v>84</v>
      </c>
      <c r="C176" s="33" t="s">
        <v>196</v>
      </c>
      <c r="D176" s="31"/>
      <c r="E176" s="25">
        <v>119373.9</v>
      </c>
      <c r="F176" s="32">
        <f t="shared" si="2"/>
        <v>113558359.76542573</v>
      </c>
    </row>
    <row r="177" spans="1:6" s="5" customFormat="1" ht="31.5" x14ac:dyDescent="0.25">
      <c r="A177" s="30">
        <v>45041</v>
      </c>
      <c r="B177" s="27" t="s">
        <v>85</v>
      </c>
      <c r="C177" s="33" t="s">
        <v>197</v>
      </c>
      <c r="D177" s="31"/>
      <c r="E177" s="25">
        <v>394146.11</v>
      </c>
      <c r="F177" s="32">
        <f t="shared" si="2"/>
        <v>113164213.65542573</v>
      </c>
    </row>
    <row r="178" spans="1:6" s="5" customFormat="1" ht="15.75" x14ac:dyDescent="0.25">
      <c r="A178" s="30">
        <v>45041</v>
      </c>
      <c r="B178" s="27" t="s">
        <v>86</v>
      </c>
      <c r="C178" s="31" t="s">
        <v>198</v>
      </c>
      <c r="D178" s="31"/>
      <c r="E178" s="25">
        <v>445151.48</v>
      </c>
      <c r="F178" s="32">
        <f t="shared" si="2"/>
        <v>112719062.17542572</v>
      </c>
    </row>
    <row r="179" spans="1:6" s="5" customFormat="1" ht="15.75" x14ac:dyDescent="0.25">
      <c r="A179" s="30">
        <v>45041</v>
      </c>
      <c r="B179" s="27" t="s">
        <v>87</v>
      </c>
      <c r="C179" s="31" t="s">
        <v>199</v>
      </c>
      <c r="D179" s="31"/>
      <c r="E179" s="25">
        <v>246663.75</v>
      </c>
      <c r="F179" s="32">
        <f t="shared" si="2"/>
        <v>112472398.42542572</v>
      </c>
    </row>
    <row r="180" spans="1:6" s="5" customFormat="1" ht="15.75" x14ac:dyDescent="0.25">
      <c r="A180" s="30">
        <v>45041</v>
      </c>
      <c r="B180" s="27" t="s">
        <v>88</v>
      </c>
      <c r="C180" s="31" t="s">
        <v>200</v>
      </c>
      <c r="D180" s="31"/>
      <c r="E180" s="25">
        <v>438451.76</v>
      </c>
      <c r="F180" s="32">
        <f t="shared" si="2"/>
        <v>112033946.66542572</v>
      </c>
    </row>
    <row r="181" spans="1:6" s="5" customFormat="1" ht="15.75" x14ac:dyDescent="0.25">
      <c r="A181" s="30">
        <v>45041</v>
      </c>
      <c r="B181" s="27" t="s">
        <v>89</v>
      </c>
      <c r="C181" s="31" t="s">
        <v>201</v>
      </c>
      <c r="D181" s="31"/>
      <c r="E181" s="25">
        <v>403500</v>
      </c>
      <c r="F181" s="32">
        <f t="shared" si="2"/>
        <v>111630446.66542572</v>
      </c>
    </row>
    <row r="182" spans="1:6" s="5" customFormat="1" ht="15.75" x14ac:dyDescent="0.25">
      <c r="A182" s="30">
        <v>45041</v>
      </c>
      <c r="B182" s="27" t="s">
        <v>90</v>
      </c>
      <c r="C182" s="31" t="s">
        <v>202</v>
      </c>
      <c r="D182" s="31"/>
      <c r="E182" s="25">
        <v>130515</v>
      </c>
      <c r="F182" s="32">
        <f t="shared" si="2"/>
        <v>111499931.66542572</v>
      </c>
    </row>
    <row r="183" spans="1:6" s="5" customFormat="1" ht="15.75" x14ac:dyDescent="0.25">
      <c r="A183" s="30">
        <v>45041</v>
      </c>
      <c r="B183" s="27" t="s">
        <v>91</v>
      </c>
      <c r="C183" s="31" t="s">
        <v>203</v>
      </c>
      <c r="D183" s="31"/>
      <c r="E183" s="25">
        <v>83504.179999999993</v>
      </c>
      <c r="F183" s="32">
        <f t="shared" si="2"/>
        <v>111416427.48542571</v>
      </c>
    </row>
    <row r="184" spans="1:6" s="5" customFormat="1" ht="15.75" x14ac:dyDescent="0.25">
      <c r="A184" s="30">
        <v>45041</v>
      </c>
      <c r="B184" s="27" t="s">
        <v>92</v>
      </c>
      <c r="C184" s="31" t="s">
        <v>204</v>
      </c>
      <c r="D184" s="31"/>
      <c r="E184" s="25">
        <v>1197000</v>
      </c>
      <c r="F184" s="32">
        <f t="shared" si="2"/>
        <v>110219427.48542571</v>
      </c>
    </row>
    <row r="185" spans="1:6" s="5" customFormat="1" ht="15.75" x14ac:dyDescent="0.25">
      <c r="A185" s="30">
        <v>45041</v>
      </c>
      <c r="B185" s="27" t="s">
        <v>93</v>
      </c>
      <c r="C185" s="31" t="s">
        <v>205</v>
      </c>
      <c r="D185" s="31"/>
      <c r="E185" s="25">
        <v>456000</v>
      </c>
      <c r="F185" s="32">
        <f t="shared" si="2"/>
        <v>109763427.48542571</v>
      </c>
    </row>
    <row r="186" spans="1:6" s="5" customFormat="1" ht="15.75" x14ac:dyDescent="0.25">
      <c r="A186" s="30">
        <v>45041</v>
      </c>
      <c r="B186" s="27" t="s">
        <v>94</v>
      </c>
      <c r="C186" s="33" t="s">
        <v>206</v>
      </c>
      <c r="D186" s="31"/>
      <c r="E186" s="25">
        <v>906642</v>
      </c>
      <c r="F186" s="32">
        <f t="shared" si="2"/>
        <v>108856785.48542571</v>
      </c>
    </row>
    <row r="187" spans="1:6" s="5" customFormat="1" ht="15.75" x14ac:dyDescent="0.25">
      <c r="A187" s="30">
        <v>45041</v>
      </c>
      <c r="B187" s="27" t="s">
        <v>95</v>
      </c>
      <c r="C187" s="31" t="s">
        <v>207</v>
      </c>
      <c r="D187" s="31"/>
      <c r="E187" s="25">
        <v>144460.79999999999</v>
      </c>
      <c r="F187" s="32">
        <f t="shared" si="2"/>
        <v>108712324.68542571</v>
      </c>
    </row>
    <row r="188" spans="1:6" s="5" customFormat="1" ht="15.75" x14ac:dyDescent="0.25">
      <c r="A188" s="30">
        <v>45041</v>
      </c>
      <c r="B188" s="27" t="s">
        <v>96</v>
      </c>
      <c r="C188" s="31" t="s">
        <v>208</v>
      </c>
      <c r="D188" s="31"/>
      <c r="E188" s="25">
        <v>167200</v>
      </c>
      <c r="F188" s="32">
        <f t="shared" si="2"/>
        <v>108545124.68542571</v>
      </c>
    </row>
    <row r="189" spans="1:6" s="5" customFormat="1" ht="31.5" x14ac:dyDescent="0.25">
      <c r="A189" s="30">
        <v>45041</v>
      </c>
      <c r="B189" s="27" t="s">
        <v>97</v>
      </c>
      <c r="C189" s="35" t="s">
        <v>209</v>
      </c>
      <c r="D189" s="31"/>
      <c r="E189" s="25">
        <v>431214.03</v>
      </c>
      <c r="F189" s="32">
        <f t="shared" si="2"/>
        <v>108113910.65542571</v>
      </c>
    </row>
    <row r="190" spans="1:6" s="5" customFormat="1" ht="15.75" x14ac:dyDescent="0.25">
      <c r="A190" s="30">
        <v>45041</v>
      </c>
      <c r="B190" s="27" t="s">
        <v>98</v>
      </c>
      <c r="C190" s="31" t="s">
        <v>210</v>
      </c>
      <c r="D190" s="31"/>
      <c r="E190" s="25">
        <v>84750</v>
      </c>
      <c r="F190" s="32">
        <f t="shared" si="2"/>
        <v>108029160.65542571</v>
      </c>
    </row>
    <row r="191" spans="1:6" s="5" customFormat="1" ht="15.75" x14ac:dyDescent="0.25">
      <c r="A191" s="30">
        <v>45041</v>
      </c>
      <c r="B191" s="27" t="s">
        <v>99</v>
      </c>
      <c r="C191" s="31" t="s">
        <v>211</v>
      </c>
      <c r="D191" s="31"/>
      <c r="E191" s="25">
        <v>572458</v>
      </c>
      <c r="F191" s="32">
        <f t="shared" si="2"/>
        <v>107456702.65542571</v>
      </c>
    </row>
    <row r="192" spans="1:6" s="5" customFormat="1" ht="15.75" x14ac:dyDescent="0.25">
      <c r="A192" s="30">
        <v>45041</v>
      </c>
      <c r="B192" s="27" t="s">
        <v>100</v>
      </c>
      <c r="C192" s="33" t="s">
        <v>212</v>
      </c>
      <c r="D192" s="31"/>
      <c r="E192" s="25">
        <v>62910</v>
      </c>
      <c r="F192" s="32">
        <f t="shared" si="2"/>
        <v>107393792.65542571</v>
      </c>
    </row>
    <row r="193" spans="1:6" s="5" customFormat="1" ht="47.25" x14ac:dyDescent="0.25">
      <c r="A193" s="30">
        <v>45041</v>
      </c>
      <c r="B193" s="27" t="s">
        <v>101</v>
      </c>
      <c r="C193" s="33" t="s">
        <v>213</v>
      </c>
      <c r="D193" s="31"/>
      <c r="E193" s="25">
        <v>303488.52</v>
      </c>
      <c r="F193" s="32">
        <f t="shared" si="2"/>
        <v>107090304.13542572</v>
      </c>
    </row>
    <row r="194" spans="1:6" s="5" customFormat="1" ht="15.75" x14ac:dyDescent="0.25">
      <c r="A194" s="30">
        <v>45042</v>
      </c>
      <c r="B194" s="27"/>
      <c r="C194" s="31" t="s">
        <v>20</v>
      </c>
      <c r="D194" s="31">
        <v>37038</v>
      </c>
      <c r="E194" s="25"/>
      <c r="F194" s="32">
        <f t="shared" si="2"/>
        <v>107127342.13542572</v>
      </c>
    </row>
    <row r="195" spans="1:6" s="5" customFormat="1" ht="15.75" x14ac:dyDescent="0.25">
      <c r="A195" s="30">
        <v>45042</v>
      </c>
      <c r="B195" s="27"/>
      <c r="C195" s="31" t="s">
        <v>26</v>
      </c>
      <c r="D195" s="31">
        <v>1056.96</v>
      </c>
      <c r="E195" s="25">
        <v>26.424000000000003</v>
      </c>
      <c r="F195" s="32">
        <f t="shared" si="2"/>
        <v>107128372.67142572</v>
      </c>
    </row>
    <row r="196" spans="1:6" s="5" customFormat="1" ht="15.75" x14ac:dyDescent="0.25">
      <c r="A196" s="30">
        <v>45042</v>
      </c>
      <c r="B196" s="27"/>
      <c r="C196" s="31" t="s">
        <v>26</v>
      </c>
      <c r="D196" s="31">
        <v>1956.9</v>
      </c>
      <c r="E196" s="25">
        <v>48.922500000000007</v>
      </c>
      <c r="F196" s="32">
        <f t="shared" si="2"/>
        <v>107130280.64892572</v>
      </c>
    </row>
    <row r="197" spans="1:6" s="5" customFormat="1" ht="15.75" x14ac:dyDescent="0.25">
      <c r="A197" s="30">
        <v>45042</v>
      </c>
      <c r="B197" s="27"/>
      <c r="C197" s="31" t="s">
        <v>26</v>
      </c>
      <c r="D197" s="31">
        <v>6890.05</v>
      </c>
      <c r="E197" s="25">
        <v>172.25125000000003</v>
      </c>
      <c r="F197" s="32">
        <f t="shared" si="2"/>
        <v>107136998.44767572</v>
      </c>
    </row>
    <row r="198" spans="1:6" s="5" customFormat="1" ht="15.75" x14ac:dyDescent="0.25">
      <c r="A198" s="30">
        <v>45042</v>
      </c>
      <c r="B198" s="27"/>
      <c r="C198" s="31" t="s">
        <v>26</v>
      </c>
      <c r="D198" s="31">
        <v>6974.56</v>
      </c>
      <c r="E198" s="25">
        <v>174.36400000000003</v>
      </c>
      <c r="F198" s="32">
        <f t="shared" si="2"/>
        <v>107143798.64367573</v>
      </c>
    </row>
    <row r="199" spans="1:6" s="5" customFormat="1" ht="15.75" x14ac:dyDescent="0.25">
      <c r="A199" s="30">
        <v>45042</v>
      </c>
      <c r="B199" s="27"/>
      <c r="C199" s="31" t="s">
        <v>164</v>
      </c>
      <c r="D199" s="31">
        <v>202787.94</v>
      </c>
      <c r="E199" s="25"/>
      <c r="F199" s="32">
        <f t="shared" si="2"/>
        <v>107346586.58367573</v>
      </c>
    </row>
    <row r="200" spans="1:6" s="5" customFormat="1" ht="15.75" x14ac:dyDescent="0.25">
      <c r="A200" s="30">
        <v>45042</v>
      </c>
      <c r="B200" s="27"/>
      <c r="C200" s="31" t="s">
        <v>21</v>
      </c>
      <c r="D200" s="31">
        <v>50000</v>
      </c>
      <c r="E200" s="25"/>
      <c r="F200" s="32">
        <f t="shared" si="2"/>
        <v>107396586.58367573</v>
      </c>
    </row>
    <row r="201" spans="1:6" s="5" customFormat="1" ht="15.75" x14ac:dyDescent="0.25">
      <c r="A201" s="30">
        <v>45042</v>
      </c>
      <c r="B201" s="27"/>
      <c r="C201" s="31" t="s">
        <v>21</v>
      </c>
      <c r="D201" s="31">
        <v>21087.71</v>
      </c>
      <c r="E201" s="25"/>
      <c r="F201" s="32">
        <f t="shared" si="2"/>
        <v>107417674.29367572</v>
      </c>
    </row>
    <row r="202" spans="1:6" s="5" customFormat="1" ht="15.75" x14ac:dyDescent="0.25">
      <c r="A202" s="30">
        <v>45042</v>
      </c>
      <c r="B202" s="27" t="s">
        <v>31</v>
      </c>
      <c r="C202" s="31" t="s">
        <v>27</v>
      </c>
      <c r="D202" s="31">
        <v>74138</v>
      </c>
      <c r="E202" s="25"/>
      <c r="F202" s="32">
        <f t="shared" si="2"/>
        <v>107491812.29367572</v>
      </c>
    </row>
    <row r="203" spans="1:6" s="5" customFormat="1" ht="15.75" x14ac:dyDescent="0.25">
      <c r="A203" s="30">
        <v>45042</v>
      </c>
      <c r="B203" s="27" t="s">
        <v>102</v>
      </c>
      <c r="C203" s="31" t="s">
        <v>214</v>
      </c>
      <c r="D203" s="31"/>
      <c r="E203" s="25">
        <v>824041.2</v>
      </c>
      <c r="F203" s="32">
        <f t="shared" si="2"/>
        <v>106667771.09367572</v>
      </c>
    </row>
    <row r="204" spans="1:6" s="5" customFormat="1" ht="31.5" x14ac:dyDescent="0.25">
      <c r="A204" s="30">
        <v>45042</v>
      </c>
      <c r="B204" s="27" t="s">
        <v>103</v>
      </c>
      <c r="C204" s="33" t="s">
        <v>215</v>
      </c>
      <c r="D204" s="31"/>
      <c r="E204" s="25">
        <v>474825</v>
      </c>
      <c r="F204" s="32">
        <f t="shared" si="2"/>
        <v>106192946.09367572</v>
      </c>
    </row>
    <row r="205" spans="1:6" s="5" customFormat="1" ht="31.5" x14ac:dyDescent="0.25">
      <c r="A205" s="30">
        <v>45042</v>
      </c>
      <c r="B205" s="27" t="s">
        <v>104</v>
      </c>
      <c r="C205" s="33" t="s">
        <v>216</v>
      </c>
      <c r="D205" s="31"/>
      <c r="E205" s="25">
        <v>984575.37</v>
      </c>
      <c r="F205" s="32">
        <f t="shared" si="2"/>
        <v>105208370.72367571</v>
      </c>
    </row>
    <row r="206" spans="1:6" s="5" customFormat="1" ht="15.75" x14ac:dyDescent="0.25">
      <c r="A206" s="30">
        <v>45042</v>
      </c>
      <c r="B206" s="27" t="s">
        <v>105</v>
      </c>
      <c r="C206" s="31" t="s">
        <v>217</v>
      </c>
      <c r="D206" s="31"/>
      <c r="E206" s="25">
        <v>893000</v>
      </c>
      <c r="F206" s="32">
        <f t="shared" ref="F206:F253" si="3">+F205+D206-E206</f>
        <v>104315370.72367571</v>
      </c>
    </row>
    <row r="207" spans="1:6" s="5" customFormat="1" ht="15.75" x14ac:dyDescent="0.25">
      <c r="A207" s="30">
        <v>45042</v>
      </c>
      <c r="B207" s="27" t="s">
        <v>106</v>
      </c>
      <c r="C207" s="33" t="s">
        <v>218</v>
      </c>
      <c r="D207" s="31"/>
      <c r="E207" s="25">
        <v>410512.5</v>
      </c>
      <c r="F207" s="32">
        <f t="shared" si="3"/>
        <v>103904858.22367571</v>
      </c>
    </row>
    <row r="208" spans="1:6" s="5" customFormat="1" ht="15.75" x14ac:dyDescent="0.25">
      <c r="A208" s="30">
        <v>45042</v>
      </c>
      <c r="B208" s="27" t="s">
        <v>107</v>
      </c>
      <c r="C208" s="31" t="s">
        <v>219</v>
      </c>
      <c r="D208" s="31"/>
      <c r="E208" s="25">
        <v>264420</v>
      </c>
      <c r="F208" s="32">
        <f t="shared" si="3"/>
        <v>103640438.22367571</v>
      </c>
    </row>
    <row r="209" spans="1:6" s="5" customFormat="1" ht="15.75" x14ac:dyDescent="0.25">
      <c r="A209" s="30">
        <v>45042</v>
      </c>
      <c r="B209" s="27" t="s">
        <v>108</v>
      </c>
      <c r="C209" s="31" t="s">
        <v>220</v>
      </c>
      <c r="D209" s="31"/>
      <c r="E209" s="25">
        <v>501377.7</v>
      </c>
      <c r="F209" s="32">
        <f t="shared" si="3"/>
        <v>103139060.52367571</v>
      </c>
    </row>
    <row r="210" spans="1:6" s="5" customFormat="1" ht="15.75" x14ac:dyDescent="0.25">
      <c r="A210" s="30">
        <v>45042</v>
      </c>
      <c r="B210" s="27" t="s">
        <v>109</v>
      </c>
      <c r="C210" s="31" t="s">
        <v>221</v>
      </c>
      <c r="D210" s="31"/>
      <c r="E210" s="25">
        <v>10061.52</v>
      </c>
      <c r="F210" s="32">
        <f t="shared" si="3"/>
        <v>103128999.00367571</v>
      </c>
    </row>
    <row r="211" spans="1:6" s="5" customFormat="1" ht="15.75" x14ac:dyDescent="0.25">
      <c r="A211" s="30">
        <v>45042</v>
      </c>
      <c r="B211" s="27" t="s">
        <v>110</v>
      </c>
      <c r="C211" s="31" t="s">
        <v>222</v>
      </c>
      <c r="D211" s="31"/>
      <c r="E211" s="25">
        <v>214010.7</v>
      </c>
      <c r="F211" s="32">
        <f t="shared" si="3"/>
        <v>102914988.30367571</v>
      </c>
    </row>
    <row r="212" spans="1:6" s="5" customFormat="1" ht="15.75" x14ac:dyDescent="0.25">
      <c r="A212" s="30">
        <v>45042</v>
      </c>
      <c r="B212" s="27" t="s">
        <v>111</v>
      </c>
      <c r="C212" s="31" t="s">
        <v>223</v>
      </c>
      <c r="D212" s="31"/>
      <c r="E212" s="25">
        <v>501030</v>
      </c>
      <c r="F212" s="32">
        <f t="shared" si="3"/>
        <v>102413958.30367571</v>
      </c>
    </row>
    <row r="213" spans="1:6" s="5" customFormat="1" ht="31.5" x14ac:dyDescent="0.25">
      <c r="A213" s="30">
        <v>45042</v>
      </c>
      <c r="B213" s="27" t="s">
        <v>112</v>
      </c>
      <c r="C213" s="33" t="s">
        <v>224</v>
      </c>
      <c r="D213" s="31"/>
      <c r="E213" s="25">
        <v>220396.33</v>
      </c>
      <c r="F213" s="32">
        <f t="shared" si="3"/>
        <v>102193561.97367571</v>
      </c>
    </row>
    <row r="214" spans="1:6" s="5" customFormat="1" ht="15.75" x14ac:dyDescent="0.25">
      <c r="A214" s="30">
        <v>45043</v>
      </c>
      <c r="B214" s="27"/>
      <c r="C214" s="33" t="s">
        <v>20</v>
      </c>
      <c r="D214" s="31">
        <v>32789</v>
      </c>
      <c r="E214" s="25"/>
      <c r="F214" s="32">
        <f t="shared" si="3"/>
        <v>102226350.97367571</v>
      </c>
    </row>
    <row r="215" spans="1:6" s="5" customFormat="1" ht="15.75" x14ac:dyDescent="0.25">
      <c r="A215" s="30">
        <v>45043</v>
      </c>
      <c r="B215" s="27"/>
      <c r="C215" s="31" t="s">
        <v>26</v>
      </c>
      <c r="D215" s="31">
        <v>686.4</v>
      </c>
      <c r="E215" s="25">
        <v>17.16</v>
      </c>
      <c r="F215" s="32">
        <f t="shared" si="3"/>
        <v>102227020.21367572</v>
      </c>
    </row>
    <row r="216" spans="1:6" s="5" customFormat="1" ht="15.75" x14ac:dyDescent="0.25">
      <c r="A216" s="30">
        <v>45043</v>
      </c>
      <c r="B216" s="27"/>
      <c r="C216" s="33" t="s">
        <v>26</v>
      </c>
      <c r="D216" s="31">
        <v>1342.98</v>
      </c>
      <c r="E216" s="25">
        <v>33.5745</v>
      </c>
      <c r="F216" s="32">
        <f t="shared" si="3"/>
        <v>102228329.61917573</v>
      </c>
    </row>
    <row r="217" spans="1:6" s="5" customFormat="1" ht="15.75" x14ac:dyDescent="0.25">
      <c r="A217" s="30">
        <v>45043</v>
      </c>
      <c r="B217" s="27"/>
      <c r="C217" s="31" t="s">
        <v>26</v>
      </c>
      <c r="D217" s="31">
        <v>313.56</v>
      </c>
      <c r="E217" s="25">
        <v>7.8390000000000004</v>
      </c>
      <c r="F217" s="32">
        <f t="shared" si="3"/>
        <v>102228635.34017573</v>
      </c>
    </row>
    <row r="218" spans="1:6" s="5" customFormat="1" ht="15.75" x14ac:dyDescent="0.25">
      <c r="A218" s="30">
        <v>45043</v>
      </c>
      <c r="B218" s="27"/>
      <c r="C218" s="33" t="s">
        <v>35</v>
      </c>
      <c r="D218" s="31">
        <v>27732407.710000001</v>
      </c>
      <c r="E218" s="25"/>
      <c r="F218" s="32">
        <f t="shared" si="3"/>
        <v>129961043.05017573</v>
      </c>
    </row>
    <row r="219" spans="1:6" s="5" customFormat="1" ht="15.75" x14ac:dyDescent="0.25">
      <c r="A219" s="30">
        <v>45043</v>
      </c>
      <c r="B219" s="27" t="s">
        <v>113</v>
      </c>
      <c r="C219" s="31" t="s">
        <v>225</v>
      </c>
      <c r="D219" s="31"/>
      <c r="E219" s="25">
        <v>349915.4</v>
      </c>
      <c r="F219" s="32">
        <f t="shared" si="3"/>
        <v>129611127.65017572</v>
      </c>
    </row>
    <row r="220" spans="1:6" s="5" customFormat="1" ht="31.5" x14ac:dyDescent="0.25">
      <c r="A220" s="30">
        <v>45043</v>
      </c>
      <c r="B220" s="27" t="s">
        <v>114</v>
      </c>
      <c r="C220" s="33" t="s">
        <v>226</v>
      </c>
      <c r="D220" s="31"/>
      <c r="E220" s="25">
        <v>353340.6</v>
      </c>
      <c r="F220" s="32">
        <f t="shared" si="3"/>
        <v>129257787.05017573</v>
      </c>
    </row>
    <row r="221" spans="1:6" s="5" customFormat="1" ht="31.5" x14ac:dyDescent="0.25">
      <c r="A221" s="30">
        <v>45043</v>
      </c>
      <c r="B221" s="27" t="s">
        <v>115</v>
      </c>
      <c r="C221" s="33" t="s">
        <v>227</v>
      </c>
      <c r="D221" s="31"/>
      <c r="E221" s="25">
        <v>310312.25</v>
      </c>
      <c r="F221" s="32">
        <f t="shared" si="3"/>
        <v>128947474.80017573</v>
      </c>
    </row>
    <row r="222" spans="1:6" s="5" customFormat="1" ht="31.5" x14ac:dyDescent="0.25">
      <c r="A222" s="30">
        <v>45043</v>
      </c>
      <c r="B222" s="27" t="s">
        <v>116</v>
      </c>
      <c r="C222" s="33" t="s">
        <v>228</v>
      </c>
      <c r="D222" s="31"/>
      <c r="E222" s="25">
        <v>62409.59</v>
      </c>
      <c r="F222" s="32">
        <f t="shared" si="3"/>
        <v>128885065.21017572</v>
      </c>
    </row>
    <row r="223" spans="1:6" s="5" customFormat="1" ht="15.75" x14ac:dyDescent="0.25">
      <c r="A223" s="30">
        <v>45043</v>
      </c>
      <c r="B223" s="27" t="s">
        <v>117</v>
      </c>
      <c r="C223" s="33" t="s">
        <v>229</v>
      </c>
      <c r="D223" s="31"/>
      <c r="E223" s="25">
        <v>693500</v>
      </c>
      <c r="F223" s="32">
        <f t="shared" si="3"/>
        <v>128191565.21017572</v>
      </c>
    </row>
    <row r="224" spans="1:6" s="5" customFormat="1" ht="15.75" x14ac:dyDescent="0.25">
      <c r="A224" s="30">
        <v>45043</v>
      </c>
      <c r="B224" s="27" t="s">
        <v>118</v>
      </c>
      <c r="C224" s="33" t="s">
        <v>230</v>
      </c>
      <c r="D224" s="31"/>
      <c r="E224" s="25">
        <v>1040250</v>
      </c>
      <c r="F224" s="32">
        <f t="shared" si="3"/>
        <v>127151315.21017572</v>
      </c>
    </row>
    <row r="225" spans="1:6" s="5" customFormat="1" ht="15.75" x14ac:dyDescent="0.25">
      <c r="A225" s="30">
        <v>45043</v>
      </c>
      <c r="B225" s="27" t="s">
        <v>119</v>
      </c>
      <c r="C225" s="31" t="s">
        <v>231</v>
      </c>
      <c r="D225" s="31"/>
      <c r="E225" s="25">
        <v>693500</v>
      </c>
      <c r="F225" s="32">
        <f t="shared" si="3"/>
        <v>126457815.21017572</v>
      </c>
    </row>
    <row r="226" spans="1:6" s="5" customFormat="1" ht="15.75" x14ac:dyDescent="0.25">
      <c r="A226" s="30">
        <v>45043</v>
      </c>
      <c r="B226" s="27" t="s">
        <v>120</v>
      </c>
      <c r="C226" s="31" t="s">
        <v>232</v>
      </c>
      <c r="D226" s="31"/>
      <c r="E226" s="25">
        <v>693500</v>
      </c>
      <c r="F226" s="32">
        <f t="shared" si="3"/>
        <v>125764315.21017572</v>
      </c>
    </row>
    <row r="227" spans="1:6" s="5" customFormat="1" ht="15.75" x14ac:dyDescent="0.25">
      <c r="A227" s="30">
        <v>45043</v>
      </c>
      <c r="B227" s="27" t="s">
        <v>121</v>
      </c>
      <c r="C227" s="33" t="s">
        <v>233</v>
      </c>
      <c r="D227" s="31"/>
      <c r="E227" s="25">
        <v>1007000</v>
      </c>
      <c r="F227" s="32">
        <f t="shared" si="3"/>
        <v>124757315.21017572</v>
      </c>
    </row>
    <row r="228" spans="1:6" s="5" customFormat="1" ht="15.75" x14ac:dyDescent="0.25">
      <c r="A228" s="30"/>
      <c r="B228" s="27" t="s">
        <v>122</v>
      </c>
      <c r="C228" s="31" t="s">
        <v>234</v>
      </c>
      <c r="D228" s="31"/>
      <c r="E228" s="25">
        <v>210520</v>
      </c>
      <c r="F228" s="32">
        <f t="shared" si="3"/>
        <v>124546795.21017572</v>
      </c>
    </row>
    <row r="229" spans="1:6" s="5" customFormat="1" ht="31.5" x14ac:dyDescent="0.25">
      <c r="A229" s="30">
        <v>45043</v>
      </c>
      <c r="B229" s="27" t="s">
        <v>123</v>
      </c>
      <c r="C229" s="33" t="s">
        <v>235</v>
      </c>
      <c r="D229" s="31"/>
      <c r="E229" s="25">
        <v>758542.44</v>
      </c>
      <c r="F229" s="32">
        <f t="shared" si="3"/>
        <v>123788252.77017573</v>
      </c>
    </row>
    <row r="230" spans="1:6" s="5" customFormat="1" ht="15.75" x14ac:dyDescent="0.25">
      <c r="A230" s="30">
        <v>45044</v>
      </c>
      <c r="B230" s="27"/>
      <c r="C230" s="31" t="s">
        <v>20</v>
      </c>
      <c r="D230" s="31">
        <v>77810</v>
      </c>
      <c r="E230" s="25"/>
      <c r="F230" s="32">
        <f t="shared" si="3"/>
        <v>123866062.77017573</v>
      </c>
    </row>
    <row r="231" spans="1:6" s="5" customFormat="1" ht="15.75" x14ac:dyDescent="0.25">
      <c r="A231" s="30">
        <v>45044</v>
      </c>
      <c r="B231" s="27"/>
      <c r="C231" s="31" t="s">
        <v>26</v>
      </c>
      <c r="D231" s="31">
        <v>1711.58</v>
      </c>
      <c r="E231" s="25">
        <v>42.789500000000004</v>
      </c>
      <c r="F231" s="32">
        <f t="shared" si="3"/>
        <v>123867731.56067573</v>
      </c>
    </row>
    <row r="232" spans="1:6" s="5" customFormat="1" ht="15.75" x14ac:dyDescent="0.25">
      <c r="A232" s="30">
        <v>45044</v>
      </c>
      <c r="B232" s="27"/>
      <c r="C232" s="31" t="s">
        <v>26</v>
      </c>
      <c r="D232" s="31">
        <v>160</v>
      </c>
      <c r="E232" s="25">
        <v>4</v>
      </c>
      <c r="F232" s="32">
        <f t="shared" si="3"/>
        <v>123867887.56067573</v>
      </c>
    </row>
    <row r="233" spans="1:6" s="5" customFormat="1" ht="15.75" x14ac:dyDescent="0.25">
      <c r="A233" s="30">
        <v>45044</v>
      </c>
      <c r="B233" s="27"/>
      <c r="C233" s="31" t="s">
        <v>26</v>
      </c>
      <c r="D233" s="31">
        <v>792.08</v>
      </c>
      <c r="E233" s="25">
        <v>19.802000000000003</v>
      </c>
      <c r="F233" s="32">
        <f t="shared" si="3"/>
        <v>123868659.83867572</v>
      </c>
    </row>
    <row r="234" spans="1:6" s="5" customFormat="1" ht="15.75" x14ac:dyDescent="0.25">
      <c r="A234" s="30">
        <v>45044</v>
      </c>
      <c r="B234" s="27"/>
      <c r="C234" s="31" t="s">
        <v>26</v>
      </c>
      <c r="D234" s="31">
        <v>1347.2</v>
      </c>
      <c r="E234" s="25">
        <v>33.68</v>
      </c>
      <c r="F234" s="32">
        <f t="shared" si="3"/>
        <v>123869973.35867572</v>
      </c>
    </row>
    <row r="235" spans="1:6" s="5" customFormat="1" ht="15.75" x14ac:dyDescent="0.25">
      <c r="A235" s="30">
        <v>45044</v>
      </c>
      <c r="B235" s="27"/>
      <c r="C235" s="31" t="s">
        <v>26</v>
      </c>
      <c r="D235" s="31">
        <v>2691.96</v>
      </c>
      <c r="E235" s="25">
        <v>67.299000000000007</v>
      </c>
      <c r="F235" s="32">
        <f t="shared" si="3"/>
        <v>123872598.01967572</v>
      </c>
    </row>
    <row r="236" spans="1:6" s="5" customFormat="1" ht="15.75" x14ac:dyDescent="0.25">
      <c r="A236" s="30">
        <v>45044</v>
      </c>
      <c r="B236" s="27"/>
      <c r="C236" s="31" t="s">
        <v>236</v>
      </c>
      <c r="D236" s="31">
        <v>50000</v>
      </c>
      <c r="E236" s="25"/>
      <c r="F236" s="32">
        <f t="shared" si="3"/>
        <v>123922598.01967572</v>
      </c>
    </row>
    <row r="237" spans="1:6" s="5" customFormat="1" ht="15.75" x14ac:dyDescent="0.25">
      <c r="A237" s="30">
        <v>45044</v>
      </c>
      <c r="B237" s="27" t="s">
        <v>30</v>
      </c>
      <c r="C237" s="31" t="s">
        <v>27</v>
      </c>
      <c r="D237" s="31">
        <v>583645</v>
      </c>
      <c r="E237" s="25"/>
      <c r="F237" s="32">
        <f t="shared" si="3"/>
        <v>124506243.01967572</v>
      </c>
    </row>
    <row r="238" spans="1:6" s="5" customFormat="1" ht="15.75" x14ac:dyDescent="0.25">
      <c r="A238" s="30">
        <v>45044</v>
      </c>
      <c r="B238" s="27" t="s">
        <v>124</v>
      </c>
      <c r="C238" s="31" t="s">
        <v>237</v>
      </c>
      <c r="D238" s="31"/>
      <c r="E238" s="25">
        <v>583645</v>
      </c>
      <c r="F238" s="32">
        <f t="shared" si="3"/>
        <v>123922598.01967572</v>
      </c>
    </row>
    <row r="239" spans="1:6" s="5" customFormat="1" ht="15.75" x14ac:dyDescent="0.25">
      <c r="A239" s="30">
        <v>45044</v>
      </c>
      <c r="B239" s="27" t="s">
        <v>125</v>
      </c>
      <c r="C239" s="31" t="s">
        <v>238</v>
      </c>
      <c r="D239" s="31"/>
      <c r="E239" s="25">
        <v>203157.5</v>
      </c>
      <c r="F239" s="32">
        <f t="shared" si="3"/>
        <v>123719440.51967572</v>
      </c>
    </row>
    <row r="240" spans="1:6" s="5" customFormat="1" ht="47.25" x14ac:dyDescent="0.25">
      <c r="A240" s="30">
        <v>45044</v>
      </c>
      <c r="B240" s="27" t="s">
        <v>126</v>
      </c>
      <c r="C240" s="33" t="s">
        <v>239</v>
      </c>
      <c r="D240" s="31"/>
      <c r="E240" s="25">
        <v>483452.44</v>
      </c>
      <c r="F240" s="32">
        <f t="shared" si="3"/>
        <v>123235988.07967572</v>
      </c>
    </row>
    <row r="241" spans="1:128" s="5" customFormat="1" ht="47.25" x14ac:dyDescent="0.25">
      <c r="A241" s="30">
        <v>45044</v>
      </c>
      <c r="B241" s="27" t="s">
        <v>127</v>
      </c>
      <c r="C241" s="33" t="s">
        <v>240</v>
      </c>
      <c r="D241" s="31"/>
      <c r="E241" s="25">
        <v>571020.15</v>
      </c>
      <c r="F241" s="32">
        <f t="shared" si="3"/>
        <v>122664967.92967571</v>
      </c>
    </row>
    <row r="242" spans="1:128" s="5" customFormat="1" ht="15.75" x14ac:dyDescent="0.25">
      <c r="A242" s="30">
        <v>45044</v>
      </c>
      <c r="B242" s="27" t="s">
        <v>128</v>
      </c>
      <c r="C242" s="31" t="s">
        <v>241</v>
      </c>
      <c r="D242" s="31"/>
      <c r="E242" s="25">
        <v>607640.55000000005</v>
      </c>
      <c r="F242" s="32">
        <f t="shared" si="3"/>
        <v>122057327.37967572</v>
      </c>
    </row>
    <row r="243" spans="1:128" s="5" customFormat="1" ht="15.75" x14ac:dyDescent="0.25">
      <c r="A243" s="30">
        <v>45044</v>
      </c>
      <c r="B243" s="27" t="s">
        <v>129</v>
      </c>
      <c r="C243" s="31" t="s">
        <v>242</v>
      </c>
      <c r="D243" s="31"/>
      <c r="E243" s="25">
        <v>187259.37</v>
      </c>
      <c r="F243" s="32">
        <f t="shared" si="3"/>
        <v>121870068.00967571</v>
      </c>
    </row>
    <row r="244" spans="1:128" s="5" customFormat="1" ht="15.75" x14ac:dyDescent="0.25">
      <c r="A244" s="30">
        <v>45044</v>
      </c>
      <c r="B244" s="27" t="s">
        <v>130</v>
      </c>
      <c r="C244" s="31" t="s">
        <v>243</v>
      </c>
      <c r="D244" s="31"/>
      <c r="E244" s="25">
        <v>19775</v>
      </c>
      <c r="F244" s="32">
        <f t="shared" si="3"/>
        <v>121850293.00967571</v>
      </c>
    </row>
    <row r="245" spans="1:128" s="5" customFormat="1" ht="15.75" x14ac:dyDescent="0.25">
      <c r="A245" s="30">
        <v>45044</v>
      </c>
      <c r="B245" s="27" t="s">
        <v>131</v>
      </c>
      <c r="C245" s="31" t="s">
        <v>244</v>
      </c>
      <c r="D245" s="31"/>
      <c r="E245" s="25">
        <v>60325</v>
      </c>
      <c r="F245" s="32">
        <f t="shared" si="3"/>
        <v>121789968.00967571</v>
      </c>
    </row>
    <row r="246" spans="1:128" s="5" customFormat="1" ht="15.75" x14ac:dyDescent="0.25">
      <c r="A246" s="30">
        <v>45044</v>
      </c>
      <c r="B246" s="27" t="s">
        <v>132</v>
      </c>
      <c r="C246" s="31" t="s">
        <v>245</v>
      </c>
      <c r="D246" s="31"/>
      <c r="E246" s="25">
        <v>57760</v>
      </c>
      <c r="F246" s="32">
        <f t="shared" si="3"/>
        <v>121732208.00967571</v>
      </c>
    </row>
    <row r="247" spans="1:128" s="5" customFormat="1" ht="31.5" x14ac:dyDescent="0.25">
      <c r="A247" s="30">
        <v>45044</v>
      </c>
      <c r="B247" s="27" t="s">
        <v>133</v>
      </c>
      <c r="C247" s="33" t="s">
        <v>246</v>
      </c>
      <c r="D247" s="31"/>
      <c r="E247" s="25">
        <v>121837.5</v>
      </c>
      <c r="F247" s="32">
        <f t="shared" si="3"/>
        <v>121610370.50967571</v>
      </c>
    </row>
    <row r="248" spans="1:128" s="5" customFormat="1" ht="15.75" x14ac:dyDescent="0.25">
      <c r="A248" s="30">
        <v>45044</v>
      </c>
      <c r="B248" s="27" t="s">
        <v>134</v>
      </c>
      <c r="C248" s="33" t="s">
        <v>247</v>
      </c>
      <c r="D248" s="31"/>
      <c r="E248" s="25">
        <v>128250</v>
      </c>
      <c r="F248" s="32">
        <f t="shared" si="3"/>
        <v>121482120.50967571</v>
      </c>
    </row>
    <row r="249" spans="1:128" s="5" customFormat="1" ht="15.75" x14ac:dyDescent="0.25">
      <c r="A249" s="30">
        <v>45044</v>
      </c>
      <c r="B249" s="27" t="s">
        <v>135</v>
      </c>
      <c r="C249" s="33" t="s">
        <v>219</v>
      </c>
      <c r="D249" s="31"/>
      <c r="E249" s="25">
        <v>81225</v>
      </c>
      <c r="F249" s="32">
        <f t="shared" si="3"/>
        <v>121400895.50967571</v>
      </c>
    </row>
    <row r="250" spans="1:128" s="5" customFormat="1" ht="31.5" x14ac:dyDescent="0.25">
      <c r="A250" s="30">
        <v>45044</v>
      </c>
      <c r="B250" s="27" t="s">
        <v>136</v>
      </c>
      <c r="C250" s="33" t="s">
        <v>248</v>
      </c>
      <c r="D250" s="31"/>
      <c r="E250" s="25">
        <v>370333.92</v>
      </c>
      <c r="F250" s="32">
        <f t="shared" si="3"/>
        <v>121030561.58967571</v>
      </c>
    </row>
    <row r="251" spans="1:128" s="5" customFormat="1" ht="31.5" x14ac:dyDescent="0.25">
      <c r="A251" s="30">
        <v>45044</v>
      </c>
      <c r="B251" s="27" t="s">
        <v>137</v>
      </c>
      <c r="C251" s="33" t="s">
        <v>249</v>
      </c>
      <c r="D251" s="31"/>
      <c r="E251" s="25">
        <v>157202.78</v>
      </c>
      <c r="F251" s="32">
        <f t="shared" si="3"/>
        <v>120873358.80967571</v>
      </c>
    </row>
    <row r="252" spans="1:128" s="5" customFormat="1" ht="47.25" x14ac:dyDescent="0.25">
      <c r="A252" s="30">
        <v>45044</v>
      </c>
      <c r="B252" s="27" t="s">
        <v>138</v>
      </c>
      <c r="C252" s="33" t="s">
        <v>250</v>
      </c>
      <c r="D252" s="31"/>
      <c r="E252" s="25">
        <v>66498.100000000006</v>
      </c>
      <c r="F252" s="32">
        <f t="shared" si="3"/>
        <v>120806860.70967571</v>
      </c>
    </row>
    <row r="253" spans="1:128" s="5" customFormat="1" ht="15.75" x14ac:dyDescent="0.25">
      <c r="A253" s="30">
        <v>45044</v>
      </c>
      <c r="B253" s="27"/>
      <c r="C253" s="36" t="s">
        <v>251</v>
      </c>
      <c r="D253" s="31">
        <v>2200.8000000000002</v>
      </c>
      <c r="E253" s="25"/>
      <c r="F253" s="37">
        <f t="shared" si="3"/>
        <v>120809061.50967571</v>
      </c>
    </row>
    <row r="254" spans="1:128" s="6" customFormat="1" thickBot="1" x14ac:dyDescent="0.3">
      <c r="A254" s="3"/>
      <c r="B254" s="1"/>
      <c r="C254" s="2"/>
      <c r="D254" s="38">
        <f>SUM(D12:D253)</f>
        <v>78392105.649999991</v>
      </c>
      <c r="E254" s="38">
        <f>SUM(E12:E253)</f>
        <v>77309746.447749987</v>
      </c>
      <c r="F254" s="1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thickTop="1" x14ac:dyDescent="0.25">
      <c r="A255" s="20"/>
      <c r="B255" s="21"/>
      <c r="C255" s="22"/>
      <c r="D255" s="23"/>
      <c r="E255" s="23"/>
      <c r="F255" s="2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3"/>
      <c r="B256" s="1"/>
      <c r="C256" s="2"/>
      <c r="D256" s="7"/>
      <c r="E256" s="7"/>
      <c r="F256" s="1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3"/>
      <c r="B257" s="1"/>
      <c r="C257" s="2"/>
      <c r="D257" s="7"/>
      <c r="E257" s="7"/>
      <c r="F257" s="1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3"/>
      <c r="B258" s="1"/>
      <c r="C258" s="2"/>
      <c r="D258" s="7"/>
      <c r="E258" s="7"/>
      <c r="F258" s="1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3"/>
      <c r="B259" s="1"/>
      <c r="C259" s="2"/>
      <c r="D259" s="7"/>
      <c r="E259" s="7"/>
      <c r="F259" s="1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3"/>
      <c r="B260" s="1"/>
      <c r="C260" s="2"/>
      <c r="D260" s="7"/>
      <c r="E260" s="7"/>
      <c r="F260" s="1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3"/>
      <c r="B261" s="1"/>
      <c r="C261" s="2"/>
      <c r="D261" s="7"/>
      <c r="E261" s="7"/>
      <c r="F261" s="1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3"/>
      <c r="B262" s="1"/>
      <c r="C262" s="2"/>
      <c r="D262" s="7"/>
      <c r="E262" s="7"/>
      <c r="F262" s="1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3"/>
      <c r="B263" s="1"/>
      <c r="C263" s="2"/>
      <c r="D263" s="7"/>
      <c r="E263" s="7"/>
      <c r="F263" s="1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3"/>
      <c r="B264" s="1"/>
      <c r="C264" s="2"/>
      <c r="D264" s="7"/>
      <c r="E264" s="7"/>
      <c r="F264" s="1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3"/>
      <c r="B265" s="1"/>
      <c r="C265" s="2"/>
      <c r="D265" s="7"/>
      <c r="E265" s="7"/>
      <c r="F265" s="1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119" t="s">
        <v>13</v>
      </c>
      <c r="B266" s="119"/>
      <c r="C266" s="119"/>
      <c r="D266" s="119"/>
      <c r="E266" s="119"/>
      <c r="F266" s="11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118" t="s">
        <v>14</v>
      </c>
      <c r="B267" s="118"/>
      <c r="C267" s="118"/>
      <c r="D267" s="118"/>
      <c r="E267" s="118"/>
      <c r="F267" s="11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16"/>
      <c r="B268" s="16"/>
      <c r="C268" s="16"/>
      <c r="D268" s="16"/>
      <c r="E268" s="16"/>
      <c r="F268" s="16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6"/>
      <c r="B269" s="26"/>
      <c r="C269" s="26"/>
      <c r="D269" s="26"/>
      <c r="E269" s="26"/>
      <c r="F269" s="26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6"/>
      <c r="B270" s="26"/>
      <c r="C270" s="26"/>
      <c r="D270" s="26"/>
      <c r="E270" s="26"/>
      <c r="F270" s="26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6"/>
      <c r="B271" s="26"/>
      <c r="C271" s="26"/>
      <c r="D271" s="26"/>
      <c r="E271" s="26"/>
      <c r="F271" s="26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6"/>
      <c r="B272" s="26"/>
      <c r="C272" s="26"/>
      <c r="D272" s="26"/>
      <c r="E272" s="26"/>
      <c r="F272" s="26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16"/>
      <c r="B273" s="16"/>
      <c r="C273" s="16"/>
      <c r="D273" s="16"/>
      <c r="E273" s="16"/>
      <c r="F273" s="16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16"/>
      <c r="B274" s="16"/>
      <c r="C274" s="16"/>
      <c r="D274" s="16"/>
      <c r="E274" s="16"/>
      <c r="F274" s="16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16"/>
      <c r="B275" s="16"/>
      <c r="C275" s="16"/>
      <c r="D275" s="16"/>
      <c r="E275" s="16"/>
      <c r="F275" s="16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16"/>
      <c r="B276" s="16"/>
      <c r="C276" s="16"/>
      <c r="D276" s="16"/>
      <c r="E276" s="16"/>
      <c r="F276" s="16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16"/>
      <c r="B277" s="16"/>
      <c r="C277" s="16"/>
      <c r="D277" s="16"/>
      <c r="E277" s="16"/>
      <c r="F277" s="16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16"/>
      <c r="B278" s="16"/>
      <c r="C278" s="16"/>
      <c r="D278" s="16"/>
      <c r="E278" s="16"/>
      <c r="F278" s="16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16"/>
      <c r="B279" s="16"/>
      <c r="C279" s="16"/>
      <c r="D279" s="16"/>
      <c r="E279" s="16"/>
      <c r="F279" s="1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4"/>
      <c r="B280" s="4"/>
      <c r="C280" s="4"/>
      <c r="D280" s="4"/>
      <c r="E280" s="4"/>
      <c r="F280" s="4"/>
    </row>
    <row r="281" spans="1:128" s="6" customFormat="1" ht="15.75" x14ac:dyDescent="0.25">
      <c r="A281" s="4"/>
      <c r="B281" s="4"/>
      <c r="C281" s="4"/>
      <c r="D281" s="4"/>
      <c r="E281" s="4"/>
      <c r="F281" s="4"/>
    </row>
    <row r="282" spans="1:128" s="6" customFormat="1" ht="15.75" x14ac:dyDescent="0.25">
      <c r="A282" s="119" t="s">
        <v>15</v>
      </c>
      <c r="B282" s="119"/>
      <c r="C282" s="119"/>
      <c r="D282" s="29"/>
      <c r="E282" s="28" t="s">
        <v>16</v>
      </c>
      <c r="F282" s="28"/>
    </row>
    <row r="283" spans="1:128" s="6" customFormat="1" ht="15.75" x14ac:dyDescent="0.25">
      <c r="A283" s="118" t="s">
        <v>19</v>
      </c>
      <c r="B283" s="118"/>
      <c r="C283" s="118"/>
      <c r="D283" s="122" t="s">
        <v>17</v>
      </c>
      <c r="E283" s="122"/>
      <c r="F283" s="122"/>
    </row>
    <row r="284" spans="1:128" s="6" customFormat="1" ht="15.75" x14ac:dyDescent="0.25">
      <c r="A284" s="4"/>
      <c r="B284" s="4"/>
      <c r="C284" s="4"/>
      <c r="D284" s="4"/>
      <c r="E284" s="4"/>
      <c r="F284" s="4"/>
    </row>
    <row r="285" spans="1:128" s="6" customFormat="1" ht="15.75" x14ac:dyDescent="0.25">
      <c r="A285" s="4"/>
      <c r="B285" s="17"/>
      <c r="C285" s="4"/>
      <c r="D285" s="4"/>
      <c r="E285" s="18"/>
      <c r="F285" s="18"/>
    </row>
    <row r="286" spans="1:128" s="6" customFormat="1" ht="15.75" x14ac:dyDescent="0.25">
      <c r="A286" s="4"/>
      <c r="B286" s="17"/>
      <c r="C286" s="4"/>
      <c r="D286" s="4"/>
      <c r="E286" s="18"/>
      <c r="F286" s="18"/>
    </row>
    <row r="287" spans="1:128" s="6" customFormat="1" ht="15.75" x14ac:dyDescent="0.25">
      <c r="A287" s="4"/>
      <c r="B287" s="17"/>
      <c r="C287" s="4"/>
      <c r="D287" s="4"/>
      <c r="E287" s="18"/>
      <c r="F287" s="18"/>
    </row>
    <row r="288" spans="1:128" s="6" customFormat="1" ht="15.75" x14ac:dyDescent="0.25"/>
    <row r="289" s="6" customFormat="1" ht="15.75" x14ac:dyDescent="0.25"/>
    <row r="290" s="6" customFormat="1" ht="15.75" x14ac:dyDescent="0.25"/>
    <row r="291" s="6" customFormat="1" ht="15.75" x14ac:dyDescent="0.25"/>
    <row r="292" s="6" customFormat="1" ht="15.75" x14ac:dyDescent="0.25"/>
    <row r="293" s="6" customFormat="1" ht="15.75" x14ac:dyDescent="0.25"/>
    <row r="294" s="6" customFormat="1" ht="15.75" x14ac:dyDescent="0.25"/>
    <row r="295" s="6" customFormat="1" ht="15.75" x14ac:dyDescent="0.25"/>
    <row r="296" s="6" customFormat="1" ht="15.75" x14ac:dyDescent="0.25"/>
    <row r="297" s="6" customFormat="1" ht="15.75" x14ac:dyDescent="0.25"/>
    <row r="298" s="6" customFormat="1" ht="15.75" x14ac:dyDescent="0.25"/>
    <row r="299" s="6" customFormat="1" ht="15.75" x14ac:dyDescent="0.25"/>
    <row r="300" s="6" customFormat="1" ht="15.75" x14ac:dyDescent="0.25"/>
    <row r="301" s="6" customFormat="1" ht="15.75" x14ac:dyDescent="0.25"/>
    <row r="302" s="6" customFormat="1" ht="15.75" x14ac:dyDescent="0.25"/>
    <row r="303" s="6" customFormat="1" ht="15.75" x14ac:dyDescent="0.25"/>
    <row r="304" s="6" customFormat="1" ht="15.75" x14ac:dyDescent="0.25"/>
    <row r="305" s="6" customFormat="1" ht="15.75" x14ac:dyDescent="0.25"/>
    <row r="306" s="6" customFormat="1" ht="15.75" x14ac:dyDescent="0.25"/>
    <row r="307" s="6" customFormat="1" ht="15.75" x14ac:dyDescent="0.25"/>
    <row r="308" s="6" customFormat="1" ht="15.75" x14ac:dyDescent="0.25"/>
    <row r="309" s="6" customFormat="1" ht="15.75" x14ac:dyDescent="0.25"/>
    <row r="310" s="6" customFormat="1" ht="15.75" x14ac:dyDescent="0.25"/>
    <row r="311" s="6" customFormat="1" ht="15.75" x14ac:dyDescent="0.25"/>
    <row r="312" s="6" customFormat="1" ht="15.75" x14ac:dyDescent="0.25"/>
    <row r="313" s="6" customFormat="1" ht="15.75" x14ac:dyDescent="0.25"/>
    <row r="314" s="6" customFormat="1" ht="15.75" x14ac:dyDescent="0.25"/>
    <row r="315" s="6" customFormat="1" ht="15.75" x14ac:dyDescent="0.25"/>
    <row r="316" s="6" customFormat="1" ht="15.75" x14ac:dyDescent="0.25"/>
    <row r="317" s="6" customFormat="1" ht="15.75" x14ac:dyDescent="0.25"/>
    <row r="318" s="6" customFormat="1" ht="15.75" x14ac:dyDescent="0.25"/>
    <row r="319" s="6" customFormat="1" ht="15.75" x14ac:dyDescent="0.25"/>
    <row r="320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pans="1:7" s="6" customFormat="1" ht="15.75" x14ac:dyDescent="0.25"/>
    <row r="370" spans="1:7" s="6" customFormat="1" ht="15.75" x14ac:dyDescent="0.25"/>
    <row r="371" spans="1:7" s="6" customFormat="1" ht="15.75" x14ac:dyDescent="0.25"/>
    <row r="372" spans="1:7" s="6" customFormat="1" ht="15.75" x14ac:dyDescent="0.25"/>
    <row r="373" spans="1:7" s="6" customFormat="1" ht="15.75" x14ac:dyDescent="0.25"/>
    <row r="374" spans="1:7" s="6" customFormat="1" ht="15.75" x14ac:dyDescent="0.25"/>
    <row r="375" spans="1:7" s="6" customFormat="1" ht="15.75" x14ac:dyDescent="0.25"/>
    <row r="376" spans="1:7" s="6" customFormat="1" ht="15.75" x14ac:dyDescent="0.25"/>
    <row r="377" spans="1:7" s="6" customFormat="1" ht="15.75" x14ac:dyDescent="0.25"/>
    <row r="378" spans="1:7" s="6" customFormat="1" ht="15.75" x14ac:dyDescent="0.25">
      <c r="G378" s="4"/>
    </row>
    <row r="379" spans="1:7" ht="15.75" x14ac:dyDescent="0.25">
      <c r="A379" s="4"/>
      <c r="B379" s="6"/>
      <c r="C379" s="6"/>
      <c r="D379" s="6"/>
      <c r="E379" s="6"/>
      <c r="F379" s="6"/>
    </row>
    <row r="380" spans="1:7" ht="15.75" x14ac:dyDescent="0.25">
      <c r="A380" s="4"/>
      <c r="B380" s="6"/>
      <c r="C380" s="6"/>
      <c r="D380" s="6"/>
      <c r="E380" s="6"/>
      <c r="F380" s="6"/>
    </row>
    <row r="381" spans="1:7" ht="15.75" x14ac:dyDescent="0.25">
      <c r="A381" s="4"/>
      <c r="B381" s="6"/>
      <c r="C381" s="6"/>
      <c r="D381" s="6"/>
      <c r="E381" s="6"/>
      <c r="F381" s="6"/>
    </row>
    <row r="382" spans="1:7" ht="15.75" x14ac:dyDescent="0.25">
      <c r="A382" s="4"/>
      <c r="B382" s="6"/>
      <c r="C382" s="6"/>
      <c r="D382" s="6"/>
      <c r="E382" s="6"/>
    </row>
    <row r="383" spans="1:7" ht="15.75" x14ac:dyDescent="0.25">
      <c r="A383" s="4"/>
      <c r="B383" s="6"/>
      <c r="C383" s="6"/>
      <c r="D383" s="6"/>
      <c r="E383" s="6"/>
    </row>
    <row r="384" spans="1:7" ht="15.75" x14ac:dyDescent="0.25"/>
    <row r="772" spans="1:6" ht="16.5" customHeight="1" x14ac:dyDescent="0.25">
      <c r="A772" s="4"/>
      <c r="F772" s="8"/>
    </row>
    <row r="773" spans="1:6" ht="15.75" x14ac:dyDescent="0.25">
      <c r="A773" s="4"/>
    </row>
    <row r="774" spans="1:6" ht="15.75" x14ac:dyDescent="0.25"/>
  </sheetData>
  <mergeCells count="14">
    <mergeCell ref="A267:F267"/>
    <mergeCell ref="A266:F266"/>
    <mergeCell ref="D10:E10"/>
    <mergeCell ref="A282:C282"/>
    <mergeCell ref="A283:C283"/>
    <mergeCell ref="D283:F283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3" zoomScaleNormal="100" workbookViewId="0">
      <selection activeCell="G28" sqref="G28:G29"/>
    </sheetView>
  </sheetViews>
  <sheetFormatPr baseColWidth="10" defaultRowHeight="15" x14ac:dyDescent="0.25"/>
  <cols>
    <col min="1" max="1" width="5.7109375" customWidth="1"/>
    <col min="2" max="2" width="13.5703125" customWidth="1"/>
    <col min="3" max="3" width="12.140625" customWidth="1"/>
    <col min="4" max="4" width="17.28515625" customWidth="1"/>
    <col min="5" max="5" width="13.5703125" customWidth="1"/>
    <col min="6" max="6" width="14.42578125" customWidth="1"/>
    <col min="7" max="7" width="28.140625" customWidth="1"/>
  </cols>
  <sheetData>
    <row r="1" spans="1:8" x14ac:dyDescent="0.25">
      <c r="A1" s="60"/>
      <c r="B1" s="61"/>
      <c r="C1" s="61"/>
      <c r="D1" s="61"/>
      <c r="E1" s="61"/>
      <c r="F1" s="61"/>
      <c r="G1" s="61"/>
      <c r="H1" s="62"/>
    </row>
    <row r="2" spans="1:8" x14ac:dyDescent="0.25">
      <c r="A2" s="63"/>
      <c r="B2" s="64"/>
      <c r="C2" s="64"/>
      <c r="D2" s="64"/>
      <c r="E2" s="64"/>
      <c r="F2" s="64"/>
      <c r="G2" s="64"/>
      <c r="H2" s="65"/>
    </row>
    <row r="3" spans="1:8" x14ac:dyDescent="0.25">
      <c r="A3" s="63"/>
      <c r="B3" s="64"/>
      <c r="C3" s="64"/>
      <c r="D3" s="64"/>
      <c r="E3" s="64"/>
      <c r="F3" s="64"/>
      <c r="G3" s="64"/>
      <c r="H3" s="65"/>
    </row>
    <row r="4" spans="1:8" ht="15.75" x14ac:dyDescent="0.25">
      <c r="A4" s="66"/>
      <c r="B4" s="134"/>
      <c r="C4" s="134"/>
      <c r="D4" s="134"/>
      <c r="E4" s="134"/>
      <c r="F4" s="134"/>
      <c r="G4" s="134"/>
      <c r="H4" s="65"/>
    </row>
    <row r="5" spans="1:8" ht="15.75" x14ac:dyDescent="0.25">
      <c r="A5" s="66"/>
      <c r="B5" s="134" t="s">
        <v>7</v>
      </c>
      <c r="C5" s="134"/>
      <c r="D5" s="134"/>
      <c r="E5" s="134"/>
      <c r="F5" s="134"/>
      <c r="G5" s="134"/>
      <c r="H5" s="65"/>
    </row>
    <row r="6" spans="1:8" ht="15.75" x14ac:dyDescent="0.25">
      <c r="A6" s="66"/>
      <c r="B6" s="134" t="s">
        <v>9</v>
      </c>
      <c r="C6" s="134"/>
      <c r="D6" s="134"/>
      <c r="E6" s="134"/>
      <c r="F6" s="134"/>
      <c r="G6" s="134"/>
      <c r="H6" s="65"/>
    </row>
    <row r="7" spans="1:8" ht="15.75" x14ac:dyDescent="0.25">
      <c r="A7" s="127" t="s">
        <v>8</v>
      </c>
      <c r="B7" s="128"/>
      <c r="C7" s="128"/>
      <c r="D7" s="128"/>
      <c r="E7" s="128"/>
      <c r="F7" s="128"/>
      <c r="G7" s="128"/>
      <c r="H7" s="65"/>
    </row>
    <row r="8" spans="1:8" ht="15.75" x14ac:dyDescent="0.25">
      <c r="A8" s="66"/>
      <c r="B8" s="134" t="s">
        <v>10</v>
      </c>
      <c r="C8" s="134"/>
      <c r="D8" s="134"/>
      <c r="E8" s="134"/>
      <c r="F8" s="134"/>
      <c r="G8" s="134"/>
      <c r="H8" s="65"/>
    </row>
    <row r="9" spans="1:8" ht="15.75" x14ac:dyDescent="0.25">
      <c r="A9" s="132"/>
      <c r="B9" s="133"/>
      <c r="C9" s="133"/>
      <c r="D9" s="133"/>
      <c r="E9" s="133"/>
      <c r="F9" s="133"/>
      <c r="G9" s="133"/>
      <c r="H9" s="65"/>
    </row>
    <row r="10" spans="1:8" ht="15.75" x14ac:dyDescent="0.25">
      <c r="A10" s="127" t="s">
        <v>11</v>
      </c>
      <c r="B10" s="128"/>
      <c r="C10" s="128"/>
      <c r="D10" s="128"/>
      <c r="E10" s="128"/>
      <c r="F10" s="128"/>
      <c r="G10" s="128"/>
      <c r="H10" s="65"/>
    </row>
    <row r="11" spans="1:8" ht="15.75" x14ac:dyDescent="0.25">
      <c r="A11" s="127" t="s">
        <v>12</v>
      </c>
      <c r="B11" s="128"/>
      <c r="C11" s="128"/>
      <c r="D11" s="128"/>
      <c r="E11" s="128"/>
      <c r="F11" s="128"/>
      <c r="G11" s="128"/>
      <c r="H11" s="65"/>
    </row>
    <row r="12" spans="1:8" ht="15.75" x14ac:dyDescent="0.25">
      <c r="A12" s="127" t="s">
        <v>252</v>
      </c>
      <c r="B12" s="128"/>
      <c r="C12" s="128"/>
      <c r="D12" s="128"/>
      <c r="E12" s="128"/>
      <c r="F12" s="128"/>
      <c r="G12" s="128"/>
      <c r="H12" s="65"/>
    </row>
    <row r="13" spans="1:8" ht="15.75" x14ac:dyDescent="0.25">
      <c r="A13" s="129" t="s">
        <v>253</v>
      </c>
      <c r="B13" s="115"/>
      <c r="C13" s="115"/>
      <c r="D13" s="115"/>
      <c r="E13" s="115"/>
      <c r="F13" s="115"/>
      <c r="G13" s="130"/>
      <c r="H13" s="65"/>
    </row>
    <row r="14" spans="1:8" ht="15.75" x14ac:dyDescent="0.25">
      <c r="A14" s="67"/>
      <c r="B14" s="131"/>
      <c r="C14" s="131"/>
      <c r="D14" s="39"/>
      <c r="E14" s="121" t="s">
        <v>0</v>
      </c>
      <c r="F14" s="121"/>
      <c r="G14" s="40">
        <v>9991055.7699999996</v>
      </c>
      <c r="H14" s="65"/>
    </row>
    <row r="15" spans="1:8" ht="47.25" x14ac:dyDescent="0.25">
      <c r="A15" s="68"/>
      <c r="B15" s="11" t="s">
        <v>1</v>
      </c>
      <c r="C15" s="12" t="s">
        <v>254</v>
      </c>
      <c r="D15" s="13" t="s">
        <v>2</v>
      </c>
      <c r="E15" s="15" t="s">
        <v>3</v>
      </c>
      <c r="F15" s="15" t="s">
        <v>4</v>
      </c>
      <c r="G15" s="15" t="s">
        <v>5</v>
      </c>
      <c r="H15" s="65"/>
    </row>
    <row r="16" spans="1:8" ht="47.25" x14ac:dyDescent="0.25">
      <c r="A16" s="69"/>
      <c r="B16" s="41">
        <v>45030</v>
      </c>
      <c r="C16" s="42"/>
      <c r="D16" s="43" t="s">
        <v>255</v>
      </c>
      <c r="E16" s="44"/>
      <c r="F16" s="25">
        <v>100000</v>
      </c>
      <c r="G16" s="45">
        <f>+G14+E16-F16</f>
        <v>9891055.7699999996</v>
      </c>
      <c r="H16" s="65"/>
    </row>
    <row r="17" spans="1:8" ht="45" x14ac:dyDescent="0.25">
      <c r="A17" s="69"/>
      <c r="B17" s="46">
        <v>45046</v>
      </c>
      <c r="C17" s="42">
        <v>3487</v>
      </c>
      <c r="D17" s="47" t="s">
        <v>256</v>
      </c>
      <c r="E17" s="44"/>
      <c r="F17" s="25">
        <v>175</v>
      </c>
      <c r="G17" s="45">
        <f>+G16+E17-F17</f>
        <v>9890880.7699999996</v>
      </c>
      <c r="H17" s="65"/>
    </row>
    <row r="18" spans="1:8" ht="15.75" x14ac:dyDescent="0.25">
      <c r="A18" s="69"/>
      <c r="B18" s="46">
        <v>45046</v>
      </c>
      <c r="C18" s="42">
        <v>3488</v>
      </c>
      <c r="D18" s="47" t="s">
        <v>257</v>
      </c>
      <c r="E18" s="44"/>
      <c r="F18" s="25">
        <v>9.7899999999999991</v>
      </c>
      <c r="G18" s="48">
        <f>+G17+E18-F18</f>
        <v>9890870.9800000004</v>
      </c>
      <c r="H18" s="65"/>
    </row>
    <row r="19" spans="1:8" ht="16.5" thickBot="1" x14ac:dyDescent="0.3">
      <c r="A19" s="66"/>
      <c r="B19" s="3"/>
      <c r="C19" s="50"/>
      <c r="D19" s="51"/>
      <c r="E19" s="38">
        <f>SUM(E16:E18)</f>
        <v>0</v>
      </c>
      <c r="F19" s="52">
        <f>SUM(F16:F18)</f>
        <v>100184.79</v>
      </c>
      <c r="G19" s="53"/>
      <c r="H19" s="65"/>
    </row>
    <row r="20" spans="1:8" ht="16.5" thickTop="1" x14ac:dyDescent="0.25">
      <c r="A20" s="66"/>
      <c r="B20" s="3"/>
      <c r="C20" s="50"/>
      <c r="D20" s="51"/>
      <c r="E20" s="7"/>
      <c r="F20" s="54"/>
      <c r="G20" s="53"/>
      <c r="H20" s="65"/>
    </row>
    <row r="21" spans="1:8" ht="15.75" x14ac:dyDescent="0.25">
      <c r="A21" s="66"/>
      <c r="B21" s="3"/>
      <c r="C21" s="50"/>
      <c r="D21" s="51"/>
      <c r="E21" s="7"/>
      <c r="F21" s="54"/>
      <c r="G21" s="53"/>
      <c r="H21" s="65"/>
    </row>
    <row r="22" spans="1:8" ht="15.75" x14ac:dyDescent="0.25">
      <c r="A22" s="66"/>
      <c r="B22" s="3"/>
      <c r="C22" s="50"/>
      <c r="D22" s="51"/>
      <c r="E22" s="7"/>
      <c r="F22" s="54"/>
      <c r="G22" s="53"/>
      <c r="H22" s="65"/>
    </row>
    <row r="23" spans="1:8" ht="15.75" x14ac:dyDescent="0.25">
      <c r="A23" s="66"/>
      <c r="B23" s="3"/>
      <c r="C23" s="50"/>
      <c r="D23" s="51"/>
      <c r="E23" s="7"/>
      <c r="F23" s="54"/>
      <c r="G23" s="53"/>
      <c r="H23" s="65"/>
    </row>
    <row r="24" spans="1:8" ht="15.75" x14ac:dyDescent="0.25">
      <c r="A24" s="66"/>
      <c r="B24" s="55"/>
      <c r="C24" s="56"/>
      <c r="D24" s="57"/>
      <c r="E24" s="58"/>
      <c r="F24" s="58"/>
      <c r="G24" s="59"/>
      <c r="H24" s="65"/>
    </row>
    <row r="25" spans="1:8" ht="15.75" x14ac:dyDescent="0.25">
      <c r="A25" s="123" t="s">
        <v>258</v>
      </c>
      <c r="B25" s="124"/>
      <c r="C25" s="124"/>
      <c r="D25" s="124"/>
      <c r="E25" s="124"/>
      <c r="F25" s="124"/>
      <c r="G25" s="124"/>
      <c r="H25" s="65"/>
    </row>
    <row r="26" spans="1:8" ht="15.75" x14ac:dyDescent="0.25">
      <c r="A26" s="125" t="s">
        <v>14</v>
      </c>
      <c r="B26" s="126"/>
      <c r="C26" s="126"/>
      <c r="D26" s="126"/>
      <c r="E26" s="126"/>
      <c r="F26" s="126"/>
      <c r="G26" s="126"/>
      <c r="H26" s="65"/>
    </row>
    <row r="27" spans="1:8" ht="15.75" x14ac:dyDescent="0.25">
      <c r="A27" s="66"/>
      <c r="B27" s="49"/>
      <c r="C27" s="49"/>
      <c r="D27" s="49"/>
      <c r="E27" s="49"/>
      <c r="F27" s="49"/>
      <c r="G27" s="49"/>
      <c r="H27" s="65"/>
    </row>
    <row r="28" spans="1:8" ht="15.75" x14ac:dyDescent="0.25">
      <c r="A28" s="66"/>
      <c r="B28" s="49"/>
      <c r="C28" s="49"/>
      <c r="D28" s="49"/>
      <c r="E28" s="49"/>
      <c r="F28" s="49"/>
      <c r="G28" s="49"/>
      <c r="H28" s="65"/>
    </row>
    <row r="29" spans="1:8" ht="15.75" x14ac:dyDescent="0.25">
      <c r="A29" s="66"/>
      <c r="B29" s="49"/>
      <c r="C29" s="49"/>
      <c r="D29" s="49"/>
      <c r="E29" s="49"/>
      <c r="F29" s="49"/>
      <c r="G29" s="49"/>
      <c r="H29" s="65"/>
    </row>
    <row r="30" spans="1:8" ht="15.75" x14ac:dyDescent="0.25">
      <c r="A30" s="66"/>
      <c r="B30" s="49"/>
      <c r="C30" s="49"/>
      <c r="D30" s="49"/>
      <c r="E30" s="49"/>
      <c r="F30" s="49"/>
      <c r="G30" s="49"/>
      <c r="H30" s="65"/>
    </row>
    <row r="31" spans="1:8" ht="15.75" x14ac:dyDescent="0.25">
      <c r="A31" s="66"/>
      <c r="B31" s="70" t="s">
        <v>15</v>
      </c>
      <c r="C31" s="71"/>
      <c r="D31" s="71"/>
      <c r="E31" s="124" t="s">
        <v>16</v>
      </c>
      <c r="F31" s="124"/>
      <c r="G31" s="72"/>
      <c r="H31" s="65"/>
    </row>
    <row r="32" spans="1:8" ht="15.75" x14ac:dyDescent="0.25">
      <c r="A32" s="66"/>
      <c r="B32" s="73" t="s">
        <v>259</v>
      </c>
      <c r="C32" s="74" t="s">
        <v>260</v>
      </c>
      <c r="D32" s="74"/>
      <c r="E32" s="126" t="s">
        <v>17</v>
      </c>
      <c r="F32" s="126"/>
      <c r="G32" s="74"/>
      <c r="H32" s="65"/>
    </row>
    <row r="33" spans="1:8" ht="15.75" x14ac:dyDescent="0.25">
      <c r="A33" s="66"/>
      <c r="B33" s="49"/>
      <c r="C33" s="49"/>
      <c r="D33" s="49"/>
      <c r="E33" s="49"/>
      <c r="F33" s="49"/>
      <c r="G33" s="49"/>
      <c r="H33" s="65"/>
    </row>
    <row r="34" spans="1:8" ht="15.75" x14ac:dyDescent="0.25">
      <c r="A34" s="66"/>
      <c r="B34" s="49"/>
      <c r="C34" s="49"/>
      <c r="D34" s="49"/>
      <c r="E34" s="49"/>
      <c r="F34" s="49"/>
      <c r="G34" s="49"/>
      <c r="H34" s="65"/>
    </row>
    <row r="35" spans="1:8" ht="15.75" x14ac:dyDescent="0.25">
      <c r="A35" s="66"/>
      <c r="B35" s="49"/>
      <c r="C35" s="49"/>
      <c r="D35" s="49"/>
      <c r="E35" s="49"/>
      <c r="F35" s="49"/>
      <c r="G35" s="49"/>
      <c r="H35" s="65"/>
    </row>
    <row r="36" spans="1:8" ht="16.5" thickBot="1" x14ac:dyDescent="0.3">
      <c r="A36" s="75"/>
      <c r="B36" s="76"/>
      <c r="C36" s="76"/>
      <c r="D36" s="76"/>
      <c r="E36" s="76"/>
      <c r="F36" s="76"/>
      <c r="G36" s="76"/>
      <c r="H36" s="77"/>
    </row>
    <row r="37" spans="1:8" ht="15.75" x14ac:dyDescent="0.25">
      <c r="A37" s="4"/>
      <c r="B37" s="4"/>
      <c r="C37" s="4"/>
      <c r="D37" s="4"/>
      <c r="E37" s="4"/>
      <c r="F37" s="4"/>
      <c r="G37" s="4"/>
    </row>
    <row r="38" spans="1:8" ht="15.75" x14ac:dyDescent="0.25">
      <c r="A38" s="4"/>
      <c r="B38" s="4"/>
      <c r="C38" s="4"/>
      <c r="D38" s="4"/>
      <c r="E38" s="4"/>
      <c r="F38" s="4"/>
      <c r="G38" s="4"/>
    </row>
    <row r="39" spans="1:8" ht="15.75" x14ac:dyDescent="0.25">
      <c r="A39" s="4"/>
      <c r="B39" s="4"/>
      <c r="C39" s="4"/>
      <c r="D39" s="4"/>
      <c r="E39" s="4"/>
      <c r="F39" s="4"/>
      <c r="G39" s="4"/>
    </row>
  </sheetData>
  <mergeCells count="16">
    <mergeCell ref="A9:G9"/>
    <mergeCell ref="B4:G4"/>
    <mergeCell ref="B5:G5"/>
    <mergeCell ref="B6:G6"/>
    <mergeCell ref="A7:G7"/>
    <mergeCell ref="B8:G8"/>
    <mergeCell ref="A25:G25"/>
    <mergeCell ref="A26:G26"/>
    <mergeCell ref="E31:F31"/>
    <mergeCell ref="E32:F32"/>
    <mergeCell ref="A10:G10"/>
    <mergeCell ref="A11:G11"/>
    <mergeCell ref="A12:G12"/>
    <mergeCell ref="A13:G13"/>
    <mergeCell ref="B14:C14"/>
    <mergeCell ref="E14:F14"/>
  </mergeCells>
  <pageMargins left="0.7" right="0.7" top="0.75" bottom="0.75" header="0.3" footer="0.3"/>
  <pageSetup scale="7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I11" sqref="I11"/>
    </sheetView>
  </sheetViews>
  <sheetFormatPr baseColWidth="10" defaultRowHeight="15" x14ac:dyDescent="0.25"/>
  <cols>
    <col min="1" max="1" width="9.140625" customWidth="1"/>
    <col min="2" max="2" width="16.5703125" customWidth="1"/>
    <col min="3" max="3" width="15.42578125" customWidth="1"/>
    <col min="4" max="4" width="19.42578125" customWidth="1"/>
    <col min="5" max="5" width="16.7109375" customWidth="1"/>
    <col min="6" max="6" width="14.140625" customWidth="1"/>
    <col min="7" max="7" width="17.28515625" customWidth="1"/>
  </cols>
  <sheetData>
    <row r="1" spans="1:8" x14ac:dyDescent="0.25">
      <c r="A1" s="60"/>
      <c r="B1" s="61"/>
      <c r="C1" s="61"/>
      <c r="D1" s="61"/>
      <c r="E1" s="61"/>
      <c r="F1" s="61"/>
      <c r="G1" s="61"/>
      <c r="H1" s="62"/>
    </row>
    <row r="2" spans="1:8" x14ac:dyDescent="0.25">
      <c r="A2" s="63"/>
      <c r="B2" s="137" t="s">
        <v>261</v>
      </c>
      <c r="C2" s="137"/>
      <c r="D2" s="137"/>
      <c r="E2" s="137"/>
      <c r="F2" s="137"/>
      <c r="G2" s="137"/>
      <c r="H2" s="65"/>
    </row>
    <row r="3" spans="1:8" x14ac:dyDescent="0.25">
      <c r="A3" s="63"/>
      <c r="B3" s="137" t="s">
        <v>7</v>
      </c>
      <c r="C3" s="137"/>
      <c r="D3" s="137"/>
      <c r="E3" s="137"/>
      <c r="F3" s="137"/>
      <c r="G3" s="137"/>
      <c r="H3" s="65"/>
    </row>
    <row r="4" spans="1:8" x14ac:dyDescent="0.25">
      <c r="A4" s="63"/>
      <c r="B4" s="137" t="s">
        <v>9</v>
      </c>
      <c r="C4" s="137"/>
      <c r="D4" s="137"/>
      <c r="E4" s="137"/>
      <c r="F4" s="137"/>
      <c r="G4" s="137"/>
      <c r="H4" s="65"/>
    </row>
    <row r="5" spans="1:8" x14ac:dyDescent="0.25">
      <c r="A5" s="135" t="s">
        <v>8</v>
      </c>
      <c r="B5" s="136"/>
      <c r="C5" s="136"/>
      <c r="D5" s="136"/>
      <c r="E5" s="136"/>
      <c r="F5" s="136"/>
      <c r="G5" s="136"/>
      <c r="H5" s="65"/>
    </row>
    <row r="6" spans="1:8" x14ac:dyDescent="0.25">
      <c r="A6" s="63"/>
      <c r="B6" s="137" t="s">
        <v>10</v>
      </c>
      <c r="C6" s="137"/>
      <c r="D6" s="137"/>
      <c r="E6" s="137"/>
      <c r="F6" s="137"/>
      <c r="G6" s="137"/>
      <c r="H6" s="65"/>
    </row>
    <row r="7" spans="1:8" x14ac:dyDescent="0.25">
      <c r="A7" s="135" t="s">
        <v>11</v>
      </c>
      <c r="B7" s="136"/>
      <c r="C7" s="136"/>
      <c r="D7" s="136"/>
      <c r="E7" s="136"/>
      <c r="F7" s="136"/>
      <c r="G7" s="136"/>
      <c r="H7" s="65"/>
    </row>
    <row r="8" spans="1:8" x14ac:dyDescent="0.25">
      <c r="A8" s="135" t="s">
        <v>12</v>
      </c>
      <c r="B8" s="136"/>
      <c r="C8" s="136"/>
      <c r="D8" s="136"/>
      <c r="E8" s="136"/>
      <c r="F8" s="136"/>
      <c r="G8" s="136"/>
      <c r="H8" s="65"/>
    </row>
    <row r="9" spans="1:8" x14ac:dyDescent="0.25">
      <c r="A9" s="135" t="s">
        <v>262</v>
      </c>
      <c r="B9" s="136"/>
      <c r="C9" s="136"/>
      <c r="D9" s="136"/>
      <c r="E9" s="136"/>
      <c r="F9" s="136"/>
      <c r="G9" s="136"/>
      <c r="H9" s="65"/>
    </row>
    <row r="10" spans="1:8" ht="16.5" x14ac:dyDescent="0.25">
      <c r="A10" s="140" t="s">
        <v>263</v>
      </c>
      <c r="B10" s="141"/>
      <c r="C10" s="141"/>
      <c r="D10" s="141"/>
      <c r="E10" s="141"/>
      <c r="F10" s="141"/>
      <c r="G10" s="141"/>
      <c r="H10" s="65"/>
    </row>
    <row r="11" spans="1:8" ht="16.5" x14ac:dyDescent="0.25">
      <c r="A11" s="101"/>
      <c r="B11" s="78"/>
      <c r="C11" s="78"/>
      <c r="D11" s="78"/>
      <c r="E11" s="78"/>
      <c r="F11" s="78"/>
      <c r="G11" s="78"/>
      <c r="H11" s="65"/>
    </row>
    <row r="12" spans="1:8" ht="16.5" x14ac:dyDescent="0.25">
      <c r="A12" s="101"/>
      <c r="B12" s="78"/>
      <c r="C12" s="78"/>
      <c r="D12" s="78"/>
      <c r="E12" s="78"/>
      <c r="F12" s="78"/>
      <c r="G12" s="78"/>
      <c r="H12" s="65"/>
    </row>
    <row r="13" spans="1:8" ht="17.25" thickBot="1" x14ac:dyDescent="0.3">
      <c r="A13" s="102"/>
      <c r="B13" s="142"/>
      <c r="C13" s="142"/>
      <c r="D13" s="79"/>
      <c r="E13" s="143" t="s">
        <v>0</v>
      </c>
      <c r="F13" s="143"/>
      <c r="G13" s="80">
        <v>77653.73</v>
      </c>
      <c r="H13" s="65"/>
    </row>
    <row r="14" spans="1:8" ht="33" x14ac:dyDescent="0.25">
      <c r="A14" s="81"/>
      <c r="B14" s="82" t="s">
        <v>1</v>
      </c>
      <c r="C14" s="83" t="s">
        <v>254</v>
      </c>
      <c r="D14" s="84" t="s">
        <v>2</v>
      </c>
      <c r="E14" s="85" t="s">
        <v>3</v>
      </c>
      <c r="F14" s="85" t="s">
        <v>4</v>
      </c>
      <c r="G14" s="85" t="s">
        <v>5</v>
      </c>
      <c r="H14" s="65"/>
    </row>
    <row r="15" spans="1:8" ht="94.5" x14ac:dyDescent="0.25">
      <c r="A15" s="103"/>
      <c r="B15" s="86">
        <v>45029</v>
      </c>
      <c r="C15" s="87">
        <v>2292</v>
      </c>
      <c r="D15" s="88" t="s">
        <v>264</v>
      </c>
      <c r="E15" s="89"/>
      <c r="F15" s="90">
        <v>68150.399999999994</v>
      </c>
      <c r="G15" s="91">
        <f>G13+E15-F15</f>
        <v>9503.3300000000017</v>
      </c>
      <c r="H15" s="65"/>
    </row>
    <row r="16" spans="1:8" ht="60" x14ac:dyDescent="0.25">
      <c r="A16" s="103"/>
      <c r="B16" s="86">
        <v>45030</v>
      </c>
      <c r="C16" s="87"/>
      <c r="D16" s="92" t="s">
        <v>265</v>
      </c>
      <c r="E16" s="89">
        <v>100000</v>
      </c>
      <c r="F16" s="90"/>
      <c r="G16" s="91">
        <f>G15+E16-F16</f>
        <v>109503.33</v>
      </c>
      <c r="H16" s="65"/>
    </row>
    <row r="17" spans="1:8" ht="15.75" x14ac:dyDescent="0.25">
      <c r="A17" s="63"/>
      <c r="B17" s="86">
        <v>45046</v>
      </c>
      <c r="C17" s="93"/>
      <c r="D17" s="93" t="s">
        <v>256</v>
      </c>
      <c r="E17" s="94"/>
      <c r="F17" s="95">
        <v>175</v>
      </c>
      <c r="G17" s="91">
        <f t="shared" ref="G17:G18" si="0">G16+E17-F17</f>
        <v>109328.33</v>
      </c>
      <c r="H17" s="65"/>
    </row>
    <row r="18" spans="1:8" ht="15.75" x14ac:dyDescent="0.25">
      <c r="A18" s="63"/>
      <c r="B18" s="86">
        <v>45046</v>
      </c>
      <c r="C18" s="93"/>
      <c r="D18" s="93" t="s">
        <v>257</v>
      </c>
      <c r="E18" s="94"/>
      <c r="F18" s="31">
        <v>102.23</v>
      </c>
      <c r="G18" s="96">
        <f t="shared" si="0"/>
        <v>109226.1</v>
      </c>
      <c r="H18" s="65"/>
    </row>
    <row r="19" spans="1:8" ht="16.5" thickBot="1" x14ac:dyDescent="0.3">
      <c r="A19" s="63"/>
      <c r="B19" s="64"/>
      <c r="C19" s="64"/>
      <c r="D19" s="64"/>
      <c r="E19" s="97">
        <f>SUM(E15:E18)</f>
        <v>100000</v>
      </c>
      <c r="F19" s="98">
        <f>SUM(F15:F18)</f>
        <v>68427.62999999999</v>
      </c>
      <c r="G19" s="99"/>
      <c r="H19" s="65"/>
    </row>
    <row r="20" spans="1:8" ht="16.5" thickTop="1" x14ac:dyDescent="0.25">
      <c r="A20" s="63"/>
      <c r="B20" s="64"/>
      <c r="C20" s="64"/>
      <c r="D20" s="64"/>
      <c r="E20" s="100"/>
      <c r="F20" s="100"/>
      <c r="G20" s="99"/>
      <c r="H20" s="65"/>
    </row>
    <row r="21" spans="1:8" ht="15.75" x14ac:dyDescent="0.25">
      <c r="A21" s="63"/>
      <c r="B21" s="64"/>
      <c r="C21" s="64"/>
      <c r="D21" s="64"/>
      <c r="E21" s="100"/>
      <c r="F21" s="100"/>
      <c r="G21" s="99"/>
      <c r="H21" s="65"/>
    </row>
    <row r="22" spans="1:8" ht="15.75" x14ac:dyDescent="0.25">
      <c r="A22" s="63"/>
      <c r="B22" s="64"/>
      <c r="C22" s="64"/>
      <c r="D22" s="64"/>
      <c r="E22" s="100"/>
      <c r="F22" s="100"/>
      <c r="G22" s="99"/>
      <c r="H22" s="65"/>
    </row>
    <row r="23" spans="1:8" x14ac:dyDescent="0.25">
      <c r="A23" s="63"/>
      <c r="B23" s="64"/>
      <c r="C23" s="64"/>
      <c r="D23" s="64"/>
      <c r="E23" s="64"/>
      <c r="F23" s="104"/>
      <c r="G23" s="105"/>
      <c r="H23" s="65"/>
    </row>
    <row r="24" spans="1:8" x14ac:dyDescent="0.25">
      <c r="A24" s="63"/>
      <c r="B24" s="64"/>
      <c r="C24" s="64"/>
      <c r="D24" s="64"/>
      <c r="E24" s="64"/>
      <c r="F24" s="105"/>
      <c r="G24" s="105"/>
      <c r="H24" s="65"/>
    </row>
    <row r="25" spans="1:8" ht="15.75" x14ac:dyDescent="0.25">
      <c r="A25" s="123" t="s">
        <v>13</v>
      </c>
      <c r="B25" s="124"/>
      <c r="C25" s="124"/>
      <c r="D25" s="124"/>
      <c r="E25" s="124"/>
      <c r="F25" s="124"/>
      <c r="G25" s="124"/>
      <c r="H25" s="65"/>
    </row>
    <row r="26" spans="1:8" x14ac:dyDescent="0.25">
      <c r="A26" s="138" t="s">
        <v>14</v>
      </c>
      <c r="B26" s="139"/>
      <c r="C26" s="139"/>
      <c r="D26" s="139"/>
      <c r="E26" s="139"/>
      <c r="F26" s="139"/>
      <c r="G26" s="139"/>
      <c r="H26" s="65"/>
    </row>
    <row r="27" spans="1:8" x14ac:dyDescent="0.25">
      <c r="A27" s="63"/>
      <c r="B27" s="64"/>
      <c r="C27" s="64"/>
      <c r="D27" s="64"/>
      <c r="E27" s="64"/>
      <c r="F27" s="64"/>
      <c r="G27" s="64"/>
      <c r="H27" s="65"/>
    </row>
    <row r="28" spans="1:8" x14ac:dyDescent="0.25">
      <c r="A28" s="63"/>
      <c r="B28" s="64"/>
      <c r="C28" s="64"/>
      <c r="D28" s="64"/>
      <c r="E28" s="64"/>
      <c r="F28" s="64"/>
      <c r="G28" s="64"/>
      <c r="H28" s="65"/>
    </row>
    <row r="29" spans="1:8" ht="15.75" x14ac:dyDescent="0.25">
      <c r="A29" s="63"/>
      <c r="B29" s="70" t="s">
        <v>15</v>
      </c>
      <c r="C29" s="64"/>
      <c r="D29" s="64"/>
      <c r="E29" s="124" t="s">
        <v>16</v>
      </c>
      <c r="F29" s="124"/>
      <c r="G29" s="72"/>
      <c r="H29" s="65"/>
    </row>
    <row r="30" spans="1:8" x14ac:dyDescent="0.25">
      <c r="A30" s="63"/>
      <c r="B30" s="106" t="s">
        <v>266</v>
      </c>
      <c r="C30" s="64"/>
      <c r="D30" s="64"/>
      <c r="E30" s="139" t="s">
        <v>17</v>
      </c>
      <c r="F30" s="139"/>
      <c r="G30" s="107"/>
      <c r="H30" s="65"/>
    </row>
    <row r="31" spans="1:8" x14ac:dyDescent="0.25">
      <c r="A31" s="63"/>
      <c r="B31" s="64"/>
      <c r="C31" s="64"/>
      <c r="D31" s="64"/>
      <c r="E31" s="64"/>
      <c r="F31" s="64"/>
      <c r="G31" s="64"/>
      <c r="H31" s="65"/>
    </row>
    <row r="32" spans="1:8" x14ac:dyDescent="0.25">
      <c r="A32" s="63"/>
      <c r="B32" s="108"/>
      <c r="C32" s="64"/>
      <c r="D32" s="64"/>
      <c r="E32" s="109"/>
      <c r="F32" s="109"/>
      <c r="G32" s="64"/>
      <c r="H32" s="65"/>
    </row>
    <row r="33" spans="1:8" x14ac:dyDescent="0.25">
      <c r="A33" s="63"/>
      <c r="B33" s="108"/>
      <c r="C33" s="64"/>
      <c r="D33" s="64"/>
      <c r="E33" s="109"/>
      <c r="F33" s="109"/>
      <c r="G33" s="64"/>
      <c r="H33" s="65"/>
    </row>
    <row r="34" spans="1:8" x14ac:dyDescent="0.25">
      <c r="A34" s="63"/>
      <c r="B34" s="108"/>
      <c r="C34" s="64"/>
      <c r="D34" s="64"/>
      <c r="E34" s="109"/>
      <c r="F34" s="109"/>
      <c r="G34" s="64"/>
      <c r="H34" s="65"/>
    </row>
    <row r="35" spans="1:8" ht="15.75" thickBot="1" x14ac:dyDescent="0.3">
      <c r="A35" s="110"/>
      <c r="B35" s="111"/>
      <c r="C35" s="112"/>
      <c r="D35" s="112"/>
      <c r="E35" s="113"/>
      <c r="F35" s="113"/>
      <c r="G35" s="112"/>
      <c r="H35" s="77"/>
    </row>
  </sheetData>
  <mergeCells count="15">
    <mergeCell ref="A26:G26"/>
    <mergeCell ref="E29:F29"/>
    <mergeCell ref="E30:F30"/>
    <mergeCell ref="A8:G8"/>
    <mergeCell ref="A9:G9"/>
    <mergeCell ref="A10:G10"/>
    <mergeCell ref="B13:C13"/>
    <mergeCell ref="E13:F13"/>
    <mergeCell ref="A25:G25"/>
    <mergeCell ref="A7:G7"/>
    <mergeCell ref="B2:G2"/>
    <mergeCell ref="B3:G3"/>
    <mergeCell ref="B4:G4"/>
    <mergeCell ref="A5:G5"/>
    <mergeCell ref="B6:G6"/>
  </mergeCells>
  <pageMargins left="0.7" right="0.7" top="0.75" bottom="0.75" header="0.3" footer="0.3"/>
  <pageSetup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CUENTA UNICA </vt:lpstr>
      <vt:lpstr>CUENTA OPERATIVA</vt:lpstr>
      <vt:lpstr>CUENTA SUBVEBCION</vt:lpstr>
      <vt:lpstr>'CUENTA OPERATIVA'!Área_de_impresión</vt:lpstr>
      <vt:lpstr>'CUENTA SUBVEBCION'!Área_de_impresión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2023-05-03T19:34:56Z</cp:lastPrinted>
  <dcterms:created xsi:type="dcterms:W3CDTF">2015-02-19T20:04:54Z</dcterms:created>
  <dcterms:modified xsi:type="dcterms:W3CDTF">2023-05-12T19:23:05Z</dcterms:modified>
</cp:coreProperties>
</file>