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Ño 2022\08-AGOSTO 2022\"/>
    </mc:Choice>
  </mc:AlternateContent>
  <bookViews>
    <workbookView xWindow="0" yWindow="0" windowWidth="19200" windowHeight="11595" activeTab="2"/>
  </bookViews>
  <sheets>
    <sheet name="CUENTA UNICA " sheetId="7" r:id="rId1"/>
    <sheet name="CUENTA OPERATIVA" sheetId="8" r:id="rId2"/>
    <sheet name="CUENTA SUBVENCION" sheetId="9" r:id="rId3"/>
  </sheets>
  <calcPr calcId="152511"/>
</workbook>
</file>

<file path=xl/calcChain.xml><?xml version="1.0" encoding="utf-8"?>
<calcChain xmlns="http://schemas.openxmlformats.org/spreadsheetml/2006/main">
  <c r="F17" i="9" l="1"/>
  <c r="G15" i="9"/>
  <c r="G16" i="9" s="1"/>
  <c r="F16" i="8" l="1"/>
  <c r="F19" i="8" s="1"/>
  <c r="G13" i="8"/>
  <c r="G14" i="8" s="1"/>
  <c r="G15" i="8" s="1"/>
  <c r="G16" i="8" s="1"/>
  <c r="G17" i="8" s="1"/>
  <c r="G18" i="8" s="1"/>
  <c r="F18" i="7" l="1"/>
  <c r="D214" i="7" l="1"/>
  <c r="E203" i="7" l="1"/>
  <c r="E202" i="7"/>
  <c r="E201" i="7"/>
  <c r="E200" i="7"/>
  <c r="E199" i="7"/>
  <c r="E198" i="7"/>
  <c r="E196" i="7"/>
  <c r="E195" i="7"/>
  <c r="E194" i="7"/>
  <c r="E193" i="7"/>
  <c r="E184" i="7"/>
  <c r="E183" i="7"/>
  <c r="E182" i="7"/>
  <c r="E178" i="7"/>
  <c r="E177" i="7"/>
  <c r="E176" i="7"/>
  <c r="E175" i="7"/>
  <c r="E174" i="7"/>
  <c r="E173" i="7"/>
  <c r="E172" i="7"/>
  <c r="E160" i="7"/>
  <c r="E159" i="7"/>
  <c r="E158" i="7"/>
  <c r="E157" i="7"/>
  <c r="E155" i="7"/>
  <c r="E154" i="7"/>
  <c r="E153" i="7"/>
  <c r="E152" i="7"/>
  <c r="E151" i="7"/>
  <c r="E148" i="7"/>
  <c r="E147" i="7"/>
  <c r="E146" i="7"/>
  <c r="E145" i="7"/>
  <c r="E140" i="7"/>
  <c r="E139" i="7"/>
  <c r="E138" i="7"/>
  <c r="E137" i="7"/>
  <c r="E125" i="7"/>
  <c r="E124" i="7"/>
  <c r="E114" i="7"/>
  <c r="E113" i="7"/>
  <c r="E111" i="7"/>
  <c r="E110" i="7"/>
  <c r="E109" i="7"/>
  <c r="E108" i="7"/>
  <c r="E100" i="7"/>
  <c r="E99" i="7"/>
  <c r="E98" i="7"/>
  <c r="E97" i="7"/>
  <c r="E96" i="7"/>
  <c r="E95" i="7"/>
  <c r="E86" i="7"/>
  <c r="E85" i="7"/>
  <c r="E84" i="7"/>
  <c r="E83" i="7"/>
  <c r="E82" i="7"/>
  <c r="E78" i="7"/>
  <c r="E77" i="7"/>
  <c r="E76" i="7"/>
  <c r="E75" i="7"/>
  <c r="E74" i="7"/>
  <c r="E71" i="7"/>
  <c r="E70" i="7"/>
  <c r="E63" i="7"/>
  <c r="E62" i="7"/>
  <c r="E61" i="7"/>
  <c r="E53" i="7"/>
  <c r="E52" i="7"/>
  <c r="E49" i="7"/>
  <c r="E48" i="7"/>
  <c r="E47" i="7"/>
  <c r="E46" i="7"/>
  <c r="E45" i="7"/>
  <c r="E44" i="7"/>
  <c r="E43" i="7"/>
  <c r="E42" i="7"/>
  <c r="E41" i="7"/>
  <c r="E33" i="7"/>
  <c r="E32" i="7"/>
  <c r="E29" i="7"/>
  <c r="E28" i="7"/>
  <c r="E27" i="7"/>
  <c r="E26" i="7"/>
  <c r="E25" i="7"/>
  <c r="E24" i="7"/>
  <c r="E20" i="7"/>
  <c r="E19" i="7"/>
  <c r="E18" i="7"/>
  <c r="E15" i="7"/>
  <c r="E14" i="7"/>
  <c r="E13" i="7"/>
  <c r="E12" i="7"/>
  <c r="E214" i="7" s="1"/>
  <c r="F11" i="7" l="1"/>
  <c r="F12" i="7" s="1"/>
  <c r="F13" i="7" s="1"/>
  <c r="F14" i="7" s="1"/>
  <c r="F15" i="7" s="1"/>
  <c r="F16" i="7" s="1"/>
  <c r="F17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l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</calcChain>
</file>

<file path=xl/sharedStrings.xml><?xml version="1.0" encoding="utf-8"?>
<sst xmlns="http://schemas.openxmlformats.org/spreadsheetml/2006/main" count="443" uniqueCount="177">
  <si>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</si>
  <si>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</si>
  <si>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</si>
  <si>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</si>
  <si>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</si>
  <si>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</si>
  <si>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</si>
  <si>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</si>
  <si>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</si>
  <si>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</si>
  <si>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</si>
  <si>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</si>
  <si>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</si>
  <si>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CUENTA UNICA NO. 010-252486-6</t>
  </si>
  <si>
    <t>COBRO A PACIENTES</t>
  </si>
  <si>
    <t>COBRO DE TARJETA</t>
  </si>
  <si>
    <t>ARS SENASA CONTRIBUTIVO</t>
  </si>
  <si>
    <t>ARS UNIVERSAL</t>
  </si>
  <si>
    <t>ARS YUNEN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</si>
  <si>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</si>
  <si>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</si>
  <si>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</si>
  <si>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Licda. Leidy Sanchez</t>
  </si>
  <si>
    <t xml:space="preserve">                                              Sub-Director Adm. y Financiero</t>
  </si>
  <si>
    <t>Contadora</t>
  </si>
  <si>
    <t>ARS MAFRE SALUD</t>
  </si>
  <si>
    <t>ARS ASEMAP</t>
  </si>
  <si>
    <t>ARS MONUMENTAL</t>
  </si>
  <si>
    <t>ARS CONTRIBUTIVO</t>
  </si>
  <si>
    <t>ARS RESERVAS</t>
  </si>
  <si>
    <t>ARS RENACER</t>
  </si>
  <si>
    <t>ARS CMD</t>
  </si>
  <si>
    <t>ARS SENASA SUBSIDIADO</t>
  </si>
  <si>
    <t>DEL 1 AL 31 DE AGOSTO 2022</t>
  </si>
  <si>
    <t>15/8/2022</t>
  </si>
  <si>
    <t>15/8/2023</t>
  </si>
  <si>
    <t>15/8/2024</t>
  </si>
  <si>
    <t>15/8/2025</t>
  </si>
  <si>
    <t>15/8/2026</t>
  </si>
  <si>
    <t>15/8/2027</t>
  </si>
  <si>
    <t>15/8/2028</t>
  </si>
  <si>
    <t>15/8/2029</t>
  </si>
  <si>
    <t>15/8/2030</t>
  </si>
  <si>
    <t>17/08/2022</t>
  </si>
  <si>
    <t>18/08/2022</t>
  </si>
  <si>
    <t>19/08/2022</t>
  </si>
  <si>
    <t>22/08/2022</t>
  </si>
  <si>
    <t>23/08/2022</t>
  </si>
  <si>
    <t>24/08/2022</t>
  </si>
  <si>
    <t>25/08/2022</t>
  </si>
  <si>
    <t>26/08/2022</t>
  </si>
  <si>
    <t>29/08/2022</t>
  </si>
  <si>
    <t>30/08/2022</t>
  </si>
  <si>
    <t>31/08/2022</t>
  </si>
  <si>
    <t>2140-1</t>
  </si>
  <si>
    <t>2146-1</t>
  </si>
  <si>
    <t>2156-1</t>
  </si>
  <si>
    <t>2160-1</t>
  </si>
  <si>
    <t>2167-1</t>
  </si>
  <si>
    <t>2171-1</t>
  </si>
  <si>
    <t>2175-1</t>
  </si>
  <si>
    <t>2180-1</t>
  </si>
  <si>
    <t>2185-1</t>
  </si>
  <si>
    <t>2190-1</t>
  </si>
  <si>
    <t>2194-1</t>
  </si>
  <si>
    <t>2198-1</t>
  </si>
  <si>
    <t>2202-1</t>
  </si>
  <si>
    <t>2206-1</t>
  </si>
  <si>
    <t>2211-1</t>
  </si>
  <si>
    <t>2215-1</t>
  </si>
  <si>
    <t>2219-1</t>
  </si>
  <si>
    <t>2223-1</t>
  </si>
  <si>
    <t>2227-1</t>
  </si>
  <si>
    <t>2232-1</t>
  </si>
  <si>
    <t>2236-1</t>
  </si>
  <si>
    <t>2249-1</t>
  </si>
  <si>
    <t>2263-1</t>
  </si>
  <si>
    <t>2267-1</t>
  </si>
  <si>
    <t>2271-1</t>
  </si>
  <si>
    <t>2275-1</t>
  </si>
  <si>
    <t>2279-1</t>
  </si>
  <si>
    <t>2284-1</t>
  </si>
  <si>
    <t>2288-1</t>
  </si>
  <si>
    <t>2292-1</t>
  </si>
  <si>
    <t>2296-1</t>
  </si>
  <si>
    <t>2300-1</t>
  </si>
  <si>
    <t>2304-1</t>
  </si>
  <si>
    <t>2307-1</t>
  </si>
  <si>
    <t>2309-1</t>
  </si>
  <si>
    <t>2311-1</t>
  </si>
  <si>
    <t>2313-1</t>
  </si>
  <si>
    <t>2325-1</t>
  </si>
  <si>
    <t>2330-1</t>
  </si>
  <si>
    <t>2336-1</t>
  </si>
  <si>
    <t>2357-1</t>
  </si>
  <si>
    <t>2361-1</t>
  </si>
  <si>
    <t>2366-1</t>
  </si>
  <si>
    <t>2373-1</t>
  </si>
  <si>
    <t>2377-1</t>
  </si>
  <si>
    <t>2381-1</t>
  </si>
  <si>
    <t>2385-1</t>
  </si>
  <si>
    <t>EL LIBRAMIENTO N0. 1560-1 DE FECHA 27/05/2022.</t>
  </si>
  <si>
    <t>PAGO RETENCION IR-17 DEL MES DE JULIO 2022.</t>
  </si>
  <si>
    <t>PAGO A FACTURA N0. 43020, SERVICIOS DE IMPRESORAS.</t>
  </si>
  <si>
    <t>PAGO A FACT. 53765,53615,53326,57454,55480,55592, COMPRA DE OXIGENO.</t>
  </si>
  <si>
    <t>PAGO FACT. 29452,9148,29539, COMPRA DE INSUMOS, PRODUCTOS QUIMICOS.</t>
  </si>
  <si>
    <t>PAGO A FACT. N0. 41286, 41373 Y 41409, COMPRA DE INSUMOS MEDICOS.</t>
  </si>
  <si>
    <t>PAGO A FACT. N0. 9100420063, COMPRA DE MEDICAMENTOS.</t>
  </si>
  <si>
    <t>PAGO A FACT. 292 Y 297, INSUMOS MEDICOS Y COMPRA DE TONER</t>
  </si>
  <si>
    <t>PAGO A FACTURA N0. 059861, 0600230 Y 060231, COMPRA DE MATERIALES DE LIMPIEZA.</t>
  </si>
  <si>
    <t>PAGO A FACT. 94192993, SERVICIO AGUA POTABLE AGOSTO 2022</t>
  </si>
  <si>
    <t>PAGO A FACT. 29010 Y 29098 COMPRA  DE MEDICAMENTO.</t>
  </si>
  <si>
    <t>PAGA A FACT. N0. 99, 126, 124, 656 COMPRA DE MEDICAMENTOS Y INSIMOS MEDICOS.</t>
  </si>
  <si>
    <t>PAGO A FACT. N0. 1993,1999 Y 2045, COMPRA DE MEDECAMENTOS .</t>
  </si>
  <si>
    <t>PAGO A FACT. 2271 Y 2323, COMPRA DE MEDICAMENTO E INSUMOS MEDICOS</t>
  </si>
  <si>
    <t>PAGO A FACT.1-4049 Y 1-4046 COMPRA DE MEDICAMENTOS Y INSUMOS MEDICOS VALOR .</t>
  </si>
  <si>
    <t>PAGO SERVICIO DE INTERNET PARA AREA DE CONTRALORIA Y SERVICIOS DE TELEVISION POR CABLE PARA DIFERENTES AREAS DEEL HOSPITAL CORRESPONDIENTE AL MES DE AGOSTO 2022.</t>
  </si>
  <si>
    <t>PAGO A FACT. 94,95,93,88,8996 CONCEPTO DE PRODUCTOS VARIOS POR VALOR BRUTO $818,168.00 MENOS RETENCION 5% 40,908.40 MAS ITBIS 147,270.24</t>
  </si>
  <si>
    <t>PAGO A FACT. N0. 387,389,378,374,375,388,386, Y 382 COMPRA DE ALIMENTOS VALOR BRUTO 1,236,080.10 MENOS 5% RET. $58,739.25 MAS ITBIS $ 61,295.10</t>
  </si>
  <si>
    <t>PAGO A FACT. N0.377,372,373,380,381,383,384, Y 385 COMPRA DE ALIMENTOS VALOR BRUTO $ 1,089,479.24 MENOS 5% RET. $ 51,861.45 MAS ITBIS $ 52,250.24</t>
  </si>
  <si>
    <t>PAGO A FACT.170,171, Y 172 COMPRA DE ALIMENTOS Y BEBIDAS, VALOR BRUTO $ 293,125.00 MENOS 5% RET. 14,656.25</t>
  </si>
  <si>
    <t>PAGO A FACT. N0. 004 Y 007 COMPRA DE INSUMOS MEDICOS VALOR BRUTO $ 291,750.00 MENOS 5% RET. $ 14,587.50 MAS ITBIS $ 52,515.00</t>
  </si>
  <si>
    <t>PAGO A FACT. 76,77,78,79,80, Y 81 COMPRA DE ALIMENTOS VALOR BRUTO $ 781,292.80 MENOS 5% $ 35,873.60 MAS ITBIS $ 63020.80</t>
  </si>
  <si>
    <t xml:space="preserve">PAGO A FACT. N0. 379,376,379, Y 300 COMPRA DE UTENCILIOS DE COCINA Y MATERIAL DESECHABLE VALOR BRUTO 887,572.40 MENOS 5% RET. $ 37,609.40 </t>
  </si>
  <si>
    <t>PAGO A FACT. 0092189 POR CONCEPTO DE RECOLECCION DE RISIDUOS SOLIDOS CORRESPONDIENTE AL MES DE AGOSTO VALOR BRUTO $ 23,000.00</t>
  </si>
  <si>
    <t>PAGO A FACT. N0. 52759, COMPRA DE PRODUCTOS QUIMICOS VALOR BRUTO $ 58,200.00 MENOS 5% RET. $ 2,910.00 MAS ITBIS $ 1,836.00</t>
  </si>
  <si>
    <t xml:space="preserve">PAGO A FACT. 176,182,167,168,178,194,196, Y 206 COMPRA DE REACTIVOS Y PRODUCTOS ELECTRICOS VALOR BRUTO $298,075.49 MENOS 5% RET.$ 14,903.77 MAS ITBIS $ 20537.73 </t>
  </si>
  <si>
    <t>PAGO A FACT. N0. 104, COMPRA DE MEDICAMENTO, VALOR BRUTO $ 120,000.00 MENOS 5% RET. $ 6,000.00</t>
  </si>
  <si>
    <t>PAGO A FACT. N0. 5132 COMPRA DE INSUMOS MEDICOS POR UN VALOR BRUTO $ 132,936.00 MENOS 5% RET. $ 6,796.00</t>
  </si>
  <si>
    <t>PAGO A FACT. N0. 230003375 COMPRA DE INSUMOS MEDICOS VALOR BRUTO $789,137.65 MENOS 5% RET. $ 39,456.88</t>
  </si>
  <si>
    <t>PAGO A FACT. N0. FT011534, COMPRANDE PRODUCTOS QUIMICOS DE USO HUMANO Y DE LABORATORIO VALOR BRUTO $ 272,263.57 MENOS 5%RET. $13,613.18</t>
  </si>
  <si>
    <t>PAGO A FACT. N0. 7030 Y 7515 COMPRA DE MEDICAMENTOS, VALOR BRUTO $192,000.00 MENOS 5% RET. $ 9,600.00</t>
  </si>
  <si>
    <t>SALDO A FACT. NO. 32009 PRUEBA MICROBIOLOGICA DE AGUA, VALOR BRUTO $5,500.00 MENOS 5% RET. $ 275.00</t>
  </si>
  <si>
    <t>PAGO A FACT. 662, COMPRA DE FUNDAS, VALOR BRUTO $ 269,200 MENOS 5% RET. $ 13,460.00 MAS ITBIS $ 48456.00</t>
  </si>
  <si>
    <t>PAGO A FACT. N0. 000015,000022,SERVICOS DE MANTENIMIENTO DEL SISTEMA DEL AGUA Y COMPRA DE RESPUESTO Y COMPRA DE SAL. VALOR BRUTO $ 174,154.00 MENOS 5% RET. $ 8,707.70 MENOS ITBIS RET. 30%, 810.00, MAS ITBIS $31347.72</t>
  </si>
  <si>
    <t>PAGO A FACT. 1744, COMPRA DE INSUMOS MEDICOS</t>
  </si>
  <si>
    <t>PAGO  NOMINA CARACTER TEMPORAL AGOSTO 2022.</t>
  </si>
  <si>
    <t xml:space="preserve"> PAGO NOMINA  PRINCIPAL CORRESPONDIENTE  AL MES DE AGOSTO 2022.</t>
  </si>
  <si>
    <t>NOMINA POR TESORERIA CORRESPONDIENTE AL MES DE AGOSTO 2022.</t>
  </si>
  <si>
    <t>PAGO RETENCION IMPUESTO SOBRE SALARIO  CORRESPONDIENTE A AGOSTO 2022. (IR-3).</t>
  </si>
  <si>
    <t>PAGO RETENCION SEGURIDAD SOCIAL AGOSTO  2022.</t>
  </si>
  <si>
    <t>PAGO NOMINA CARACTER TEMPORAL AGOSTO 2022.</t>
  </si>
  <si>
    <t>PAGO NOMINA COMPENSACION MILITAR AGOSTO 2022</t>
  </si>
  <si>
    <t>PAGO NOMINA CARATER EVENTUAL AGOSTO 2022.</t>
  </si>
  <si>
    <t>PRIMERA ARS HUMANO</t>
  </si>
  <si>
    <t>HUMANO SEGURO</t>
  </si>
  <si>
    <t>ARS BANCO CENTRAL</t>
  </si>
  <si>
    <t>PAGO A FACTURA N0. 1491,1499,1506, 1514, 1518, 1523, 1529, 1532, 1537, 1544, 1550, 1554 Y 1563, COMPRA DE SANGRE DE CARNERO.</t>
  </si>
  <si>
    <t>PAGO A FACTURA N0. 142086, 142088, 144974, 142078, 142082, 142079, 141858, 141859, 141649, 141638, 141641, 141641, 141646, 141866, 141864, 142073 Y 142074, COMPRA DE BOTELLONES DE AGUA.</t>
  </si>
  <si>
    <t>EL LIBRAMIENTO N0. 2202-1 DE FECHA 08/08/2022.</t>
  </si>
  <si>
    <t>PAGO A FACTURA N0. 2254 Y 2298, MANTENIMIENTO DE ELEVADORES MES DE JUNIO Y JULIO 2022</t>
  </si>
  <si>
    <t>PAGO A FACTURA N0. 2192, COMPRA DE BOTON ELECTRICO Y FOTOCELDA DE CORTINA.</t>
  </si>
  <si>
    <t>PAGO A FACTURAS N0. 168, COMPRA DE MEDICAMENTOS E INSUMOS MEDICOS.</t>
  </si>
  <si>
    <t>PAGO A FACTURA N0. 3375, INSTRUMENTAK MEDICO Y DE LABORATORIO.</t>
  </si>
  <si>
    <t>PAGO A FACTURA N0. 34646, 34994, 34943, 34975, 35204, 35294 Y 35491, COMPRA DE REACTIVOS.</t>
  </si>
  <si>
    <t>PAGO A FACTURA N0. 8407, COMPRA DE MEDICAMENTOS .</t>
  </si>
  <si>
    <t>PAGO A FACTURA N0. 01547510, COMPRA DE TICKET GASOLINA AREA ADMINISTRATIVA Y VEHICULO INSTITUCIONAL.</t>
  </si>
  <si>
    <t>PAGO A FACTURA N0. 3902, COMPRA DE INSUMOS MEDICOS.</t>
  </si>
  <si>
    <t>EL LIBRAMIENTO N0. 2279-1 DE FECHA 12/08/2022 SE ANULO EN ESTA FECHA.</t>
  </si>
  <si>
    <t>ARS SEMMA</t>
  </si>
  <si>
    <t xml:space="preserve">PAGO CAFETERIA JULIO </t>
  </si>
  <si>
    <t xml:space="preserve">PAGO CAFETERIA AGOSTO </t>
  </si>
  <si>
    <t>DEPOSITOS NO IDENTIFICADOS</t>
  </si>
  <si>
    <t>CUENTA OPERATIVA NO. 033-002878-2</t>
  </si>
  <si>
    <t>No. Ck/Transf.</t>
  </si>
  <si>
    <t>MANTENIMIENTO CAMIONETA NISSAN FRONTIER</t>
  </si>
  <si>
    <t>DEVOLUCION POR CONCEPTO DEPOSITO MEDIANTE FACTURA N0. 729710.</t>
  </si>
  <si>
    <t>CARGOS IMPUESTOS 0.15%</t>
  </si>
  <si>
    <t>COMISION  MANEJO DE CUENTA</t>
  </si>
  <si>
    <t>CHEQUE CERTIFICADO</t>
  </si>
  <si>
    <t>Dr. Freddy Manuel  Novas Cuevas</t>
  </si>
  <si>
    <t xml:space="preserve">                                                 Sub-Director Adm. y Financiero</t>
  </si>
  <si>
    <t xml:space="preserve">     </t>
  </si>
  <si>
    <t>DEL 1 AL 31 AGOSTO 2022</t>
  </si>
  <si>
    <t>CUENTA SUBVENCION NO. 033-002877-4</t>
  </si>
  <si>
    <r>
      <t>CARGOS IMPUESTOS 0.15</t>
    </r>
    <r>
      <rPr>
        <strike/>
        <sz val="12"/>
        <color theme="1"/>
        <rFont val="Calibri"/>
        <family val="2"/>
        <scheme val="minor"/>
      </rPr>
      <t>%</t>
    </r>
  </si>
  <si>
    <t>CARGOS POR  MANEJO DE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</si>
</sst>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43" fontId="5" fillId="2" borderId="1" xfId="0" applyNumberFormat="1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wrapText="1"/>
    </xf>
    <xf numFmtId="164" fontId="5" fillId="2" borderId="0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 applyBorder="1"/>
    <xf numFmtId="0" fontId="5" fillId="2" borderId="0" xfId="0" applyFont="1" applyFill="1"/>
    <xf numFmtId="43" fontId="3" fillId="2" borderId="0" xfId="0" applyNumberFormat="1" applyFont="1" applyFill="1" applyBorder="1"/>
    <xf numFmtId="0" fontId="5" fillId="0" borderId="1" xfId="0" applyFont="1" applyBorder="1"/>
    <xf numFmtId="43" fontId="3" fillId="2" borderId="6" xfId="0" applyNumberFormat="1" applyFont="1" applyFill="1" applyBorder="1"/>
    <xf numFmtId="0" fontId="8" fillId="0" borderId="0" xfId="0" applyFont="1" applyAlignment="1">
      <alignment horizontal="center" vertical="top"/>
    </xf>
    <xf numFmtId="43" fontId="10" fillId="4" borderId="1" xfId="1" applyFont="1" applyFill="1" applyBorder="1"/>
    <xf numFmtId="0" fontId="9" fillId="3" borderId="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3" fontId="11" fillId="0" borderId="1" xfId="1" applyFont="1" applyBorder="1"/>
    <xf numFmtId="43" fontId="12" fillId="0" borderId="1" xfId="1" applyFont="1" applyBorder="1"/>
    <xf numFmtId="43" fontId="12" fillId="0" borderId="0" xfId="1" applyFont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43" fontId="5" fillId="2" borderId="1" xfId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14" fontId="5" fillId="2" borderId="1" xfId="0" applyNumberFormat="1" applyFont="1" applyFill="1" applyBorder="1" applyAlignment="1">
      <alignment horizontal="center"/>
    </xf>
    <xf numFmtId="43" fontId="5" fillId="2" borderId="0" xfId="1" applyFont="1" applyFill="1" applyBorder="1"/>
    <xf numFmtId="0" fontId="0" fillId="0" borderId="0" xfId="0" applyFont="1" applyAlignment="1">
      <alignment horizontal="center"/>
    </xf>
    <xf numFmtId="43" fontId="5" fillId="2" borderId="1" xfId="1" applyFont="1" applyFill="1" applyBorder="1" applyAlignment="1">
      <alignment horizontal="left"/>
    </xf>
    <xf numFmtId="43" fontId="3" fillId="2" borderId="1" xfId="0" applyNumberFormat="1" applyFont="1" applyFill="1" applyBorder="1"/>
    <xf numFmtId="2" fontId="5" fillId="2" borderId="1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3" fillId="0" borderId="1" xfId="1" applyFont="1" applyBorder="1"/>
    <xf numFmtId="0" fontId="4" fillId="3" borderId="9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left" wrapText="1"/>
    </xf>
    <xf numFmtId="43" fontId="3" fillId="2" borderId="1" xfId="1" applyFont="1" applyFill="1" applyBorder="1"/>
    <xf numFmtId="43" fontId="1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5" fillId="2" borderId="1" xfId="0" applyNumberFormat="1" applyFont="1" applyFill="1" applyBorder="1"/>
    <xf numFmtId="43" fontId="18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2" borderId="0" xfId="0" applyNumberFormat="1" applyFont="1" applyFill="1" applyBorder="1" applyAlignment="1">
      <alignment horizontal="center"/>
    </xf>
    <xf numFmtId="14" fontId="0" fillId="2" borderId="0" xfId="0" applyNumberFormat="1" applyFont="1" applyFill="1" applyBorder="1" applyAlignment="1">
      <alignment horizontal="left" wrapText="1"/>
    </xf>
    <xf numFmtId="43" fontId="3" fillId="2" borderId="6" xfId="1" applyFont="1" applyFill="1" applyBorder="1"/>
    <xf numFmtId="43" fontId="19" fillId="2" borderId="0" xfId="0" applyNumberFormat="1" applyFont="1" applyFill="1" applyBorder="1" applyAlignment="1">
      <alignment horizontal="center" vertical="center" wrapText="1"/>
    </xf>
    <xf numFmtId="43" fontId="3" fillId="2" borderId="0" xfId="1" applyFont="1" applyFill="1" applyBorder="1"/>
    <xf numFmtId="14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left"/>
    </xf>
    <xf numFmtId="43" fontId="3" fillId="0" borderId="0" xfId="1" applyFont="1" applyBorder="1" applyAlignment="1">
      <alignment horizontal="right"/>
    </xf>
    <xf numFmtId="43" fontId="11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4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43" fontId="3" fillId="5" borderId="1" xfId="0" applyNumberFormat="1" applyFont="1" applyFill="1" applyBorder="1" applyAlignment="1"/>
    <xf numFmtId="0" fontId="4" fillId="3" borderId="13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43" fontId="5" fillId="2" borderId="1" xfId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wrapText="1"/>
    </xf>
    <xf numFmtId="43" fontId="2" fillId="0" borderId="14" xfId="1" applyFont="1" applyBorder="1"/>
    <xf numFmtId="43" fontId="3" fillId="0" borderId="14" xfId="1" applyFont="1" applyBorder="1" applyAlignment="1">
      <alignment horizontal="center"/>
    </xf>
    <xf numFmtId="43" fontId="3" fillId="2" borderId="0" xfId="1" applyFont="1" applyFill="1" applyBorder="1" applyAlignment="1">
      <alignment horizontal="center" wrapText="1"/>
    </xf>
    <xf numFmtId="0" fontId="14" fillId="0" borderId="0" xfId="0" applyFont="1"/>
    <xf numFmtId="43" fontId="2" fillId="0" borderId="0" xfId="1" applyFont="1" applyBorder="1"/>
    <xf numFmtId="43" fontId="3" fillId="0" borderId="0" xfId="1" applyFont="1" applyBorder="1"/>
    <xf numFmtId="4" fontId="0" fillId="0" borderId="0" xfId="0" applyNumberFormat="1"/>
    <xf numFmtId="43" fontId="0" fillId="0" borderId="0" xfId="0" applyNumberFormat="1"/>
    <xf numFmtId="43" fontId="0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121708</xdr:rowOff>
    </xdr:from>
    <xdr:to>
      <xdr:col>2</xdr:col>
      <xdr:colOff>838198</xdr:colOff>
      <xdr:row>3</xdr:row>
      <xdr:rowOff>85725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1708"/>
          <a:ext cx="2867023" cy="678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1504950</xdr:colOff>
      <xdr:row>228</xdr:row>
      <xdr:rowOff>9525</xdr:rowOff>
    </xdr:from>
    <xdr:to>
      <xdr:col>5</xdr:col>
      <xdr:colOff>1790700</xdr:colOff>
      <xdr:row>233</xdr:row>
      <xdr:rowOff>76199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64798575"/>
          <a:ext cx="1809750" cy="106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114299</xdr:rowOff>
    </xdr:from>
    <xdr:to>
      <xdr:col>3</xdr:col>
      <xdr:colOff>552450</xdr:colOff>
      <xdr:row>3</xdr:row>
      <xdr:rowOff>152400</xdr:rowOff>
    </xdr:to>
    <xdr:pic>
      <xdr:nvPicPr>
        <xdr:cNvPr id="2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299"/>
          <a:ext cx="2619375" cy="609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952500</xdr:colOff>
      <xdr:row>71</xdr:row>
      <xdr:rowOff>28574</xdr:rowOff>
    </xdr:from>
    <xdr:to>
      <xdr:col>6</xdr:col>
      <xdr:colOff>1476375</xdr:colOff>
      <xdr:row>76</xdr:row>
      <xdr:rowOff>133349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4135099"/>
          <a:ext cx="18192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47624</xdr:rowOff>
    </xdr:from>
    <xdr:to>
      <xdr:col>3</xdr:col>
      <xdr:colOff>1076325</xdr:colOff>
      <xdr:row>4</xdr:row>
      <xdr:rowOff>57149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4"/>
          <a:ext cx="25622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1524000</xdr:colOff>
      <xdr:row>60</xdr:row>
      <xdr:rowOff>38100</xdr:rowOff>
    </xdr:from>
    <xdr:to>
      <xdr:col>6</xdr:col>
      <xdr:colOff>1314450</xdr:colOff>
      <xdr:row>64</xdr:row>
      <xdr:rowOff>152400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2944475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721"/>
  <sheetViews>
    <sheetView workbookViewId="0">
      <selection activeCell="C9" sqref="C9"/>
    </sheetView>
  </sheetViews>
  <sheetFormatPr baseColWidth="10" defaultRowHeight="16.5" customHeight="1" x14ac:dyDescent="0.25"/>
  <cols>
    <col min="1" max="1" width="14.7109375" style="12" customWidth="1"/>
    <col min="2" max="2" width="17.28515625" style="7" customWidth="1"/>
    <col min="3" max="3" width="48.85546875" style="7" customWidth="1"/>
    <col min="4" max="4" width="25.85546875" style="7" customWidth="1"/>
    <col min="5" max="5" width="22.85546875" style="7" customWidth="1"/>
    <col min="6" max="6" width="27.85546875" style="7" customWidth="1"/>
    <col min="7" max="7" width="15.5703125" style="7" bestFit="1" customWidth="1"/>
    <col min="8" max="9" width="11.42578125" style="7"/>
    <col min="10" max="10" width="15.5703125" style="7" bestFit="1" customWidth="1"/>
    <col min="11" max="11" width="16.42578125" style="7" bestFit="1" customWidth="1"/>
    <col min="12" max="16384" width="11.42578125" style="7"/>
  </cols>
  <sheetData>
    <row r="1" spans="1:129" s="8" customFormat="1" ht="18.75" x14ac:dyDescent="0.3">
      <c r="A1" s="50" t="s">
        <v>7</v>
      </c>
      <c r="B1" s="50"/>
      <c r="C1" s="50"/>
      <c r="D1" s="50"/>
      <c r="E1" s="50"/>
      <c r="F1" s="50"/>
      <c r="G1" s="50"/>
    </row>
    <row r="2" spans="1:129" s="8" customFormat="1" ht="18.75" x14ac:dyDescent="0.3">
      <c r="A2" s="51" t="s">
        <v>9</v>
      </c>
      <c r="B2" s="51"/>
      <c r="C2" s="51"/>
      <c r="D2" s="51"/>
      <c r="E2" s="51"/>
      <c r="F2" s="51"/>
      <c r="G2" s="51"/>
    </row>
    <row r="3" spans="1:129" s="8" customFormat="1" ht="18.75" x14ac:dyDescent="0.3">
      <c r="A3" s="51" t="s">
        <v>8</v>
      </c>
      <c r="B3" s="51"/>
      <c r="C3" s="51"/>
      <c r="D3" s="51"/>
      <c r="E3" s="51"/>
      <c r="F3" s="51"/>
      <c r="G3" s="51"/>
    </row>
    <row r="4" spans="1:129" s="8" customFormat="1" ht="18.75" x14ac:dyDescent="0.3">
      <c r="A4" s="51" t="s">
        <v>10</v>
      </c>
      <c r="B4" s="51"/>
      <c r="C4" s="51"/>
      <c r="D4" s="51"/>
      <c r="E4" s="51"/>
      <c r="F4" s="51"/>
      <c r="G4" s="51"/>
    </row>
    <row r="5" spans="1:129" s="8" customFormat="1" ht="18.75" x14ac:dyDescent="0.3">
      <c r="A5" s="47" t="s">
        <v>11</v>
      </c>
      <c r="B5" s="47"/>
      <c r="C5" s="47"/>
      <c r="D5" s="47"/>
      <c r="E5" s="47"/>
      <c r="F5" s="47"/>
      <c r="G5" s="47"/>
    </row>
    <row r="6" spans="1:129" s="10" customFormat="1" ht="23.25" x14ac:dyDescent="0.35">
      <c r="A6" s="47" t="s">
        <v>12</v>
      </c>
      <c r="B6" s="47"/>
      <c r="C6" s="47"/>
      <c r="D6" s="47"/>
      <c r="E6" s="47"/>
      <c r="F6" s="47"/>
      <c r="G6" s="47"/>
    </row>
    <row r="7" spans="1:129" s="9" customFormat="1" ht="18.75" x14ac:dyDescent="0.3">
      <c r="A7" s="47" t="s">
        <v>33</v>
      </c>
      <c r="B7" s="47"/>
      <c r="C7" s="47"/>
      <c r="D7" s="47"/>
      <c r="E7" s="47"/>
      <c r="F7" s="47"/>
      <c r="G7" s="47"/>
    </row>
    <row r="8" spans="1:129" s="9" customFormat="1" ht="18.75" x14ac:dyDescent="0.3">
      <c r="A8" s="48" t="s">
        <v>13</v>
      </c>
      <c r="B8" s="48"/>
      <c r="C8" s="48"/>
      <c r="D8" s="48"/>
      <c r="E8" s="48"/>
      <c r="F8" s="48"/>
      <c r="G8" s="49"/>
    </row>
    <row r="9" spans="1:129" s="12" customFormat="1" ht="15.75" x14ac:dyDescent="0.25">
      <c r="B9" s="16"/>
      <c r="C9" s="16"/>
      <c r="D9" s="45" t="s">
        <v>0</v>
      </c>
      <c r="E9" s="46"/>
      <c r="F9" s="17">
        <v>82927782.480750173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</row>
    <row r="10" spans="1:129" s="12" customFormat="1" ht="15.75" x14ac:dyDescent="0.25">
      <c r="A10" s="18" t="s">
        <v>1</v>
      </c>
      <c r="B10" s="19" t="s">
        <v>6</v>
      </c>
      <c r="C10" s="20" t="s">
        <v>2</v>
      </c>
      <c r="D10" s="21" t="s">
        <v>3</v>
      </c>
      <c r="E10" s="21" t="s">
        <v>4</v>
      </c>
      <c r="F10" s="21" t="s">
        <v>5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</row>
    <row r="11" spans="1:129" s="12" customFormat="1" ht="15.75" x14ac:dyDescent="0.25">
      <c r="A11" s="35">
        <v>44774</v>
      </c>
      <c r="B11" s="1"/>
      <c r="C11" s="33" t="s">
        <v>14</v>
      </c>
      <c r="D11" s="32">
        <v>51605</v>
      </c>
      <c r="E11" s="33"/>
      <c r="F11" s="22">
        <f>F9+D11-E11</f>
        <v>82979387.480750173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</row>
    <row r="12" spans="1:129" s="12" customFormat="1" ht="15.75" x14ac:dyDescent="0.25">
      <c r="A12" s="35">
        <v>44774</v>
      </c>
      <c r="B12" s="1"/>
      <c r="C12" s="34" t="s">
        <v>15</v>
      </c>
      <c r="D12" s="32">
        <v>197.2</v>
      </c>
      <c r="E12" s="3">
        <f>D12*0.025</f>
        <v>4.93</v>
      </c>
      <c r="F12" s="22">
        <f>F11+D12-E12</f>
        <v>82979579.750750169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</row>
    <row r="13" spans="1:129" s="12" customFormat="1" ht="15.75" x14ac:dyDescent="0.25">
      <c r="A13" s="35">
        <v>44774</v>
      </c>
      <c r="B13" s="1"/>
      <c r="C13" s="34" t="s">
        <v>15</v>
      </c>
      <c r="D13" s="32">
        <v>2269.88</v>
      </c>
      <c r="E13" s="3">
        <f>D13*0.025</f>
        <v>56.747000000000007</v>
      </c>
      <c r="F13" s="22">
        <f t="shared" ref="F13:F76" si="0">F12+D13-E13</f>
        <v>82981792.88375017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</row>
    <row r="14" spans="1:129" s="12" customFormat="1" ht="15.75" x14ac:dyDescent="0.25">
      <c r="A14" s="35">
        <v>44774</v>
      </c>
      <c r="B14" s="1"/>
      <c r="C14" s="34" t="s">
        <v>15</v>
      </c>
      <c r="D14" s="32">
        <v>565.55999999999995</v>
      </c>
      <c r="E14" s="3">
        <f>D14*0.025</f>
        <v>14.138999999999999</v>
      </c>
      <c r="F14" s="22">
        <f t="shared" si="0"/>
        <v>82982344.304750174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</row>
    <row r="15" spans="1:129" s="12" customFormat="1" ht="15.75" x14ac:dyDescent="0.25">
      <c r="A15" s="35">
        <v>44774</v>
      </c>
      <c r="B15" s="1"/>
      <c r="C15" s="34" t="s">
        <v>15</v>
      </c>
      <c r="D15" s="32">
        <v>100</v>
      </c>
      <c r="E15" s="3">
        <f>D15*0.025</f>
        <v>2.5</v>
      </c>
      <c r="F15" s="22">
        <f t="shared" si="0"/>
        <v>82982441.804750174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</row>
    <row r="16" spans="1:129" s="12" customFormat="1" ht="31.5" x14ac:dyDescent="0.25">
      <c r="A16" s="35">
        <v>44774</v>
      </c>
      <c r="B16" s="1"/>
      <c r="C16" s="34" t="s">
        <v>101</v>
      </c>
      <c r="D16" s="32">
        <v>732914</v>
      </c>
      <c r="E16" s="3"/>
      <c r="F16" s="22">
        <f t="shared" si="0"/>
        <v>83715355.804750174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</row>
    <row r="17" spans="1:129" s="12" customFormat="1" ht="15.75" x14ac:dyDescent="0.25">
      <c r="A17" s="35">
        <v>44775</v>
      </c>
      <c r="B17" s="1"/>
      <c r="C17" s="33" t="s">
        <v>14</v>
      </c>
      <c r="D17" s="32">
        <v>39274</v>
      </c>
      <c r="E17" s="33"/>
      <c r="F17" s="22">
        <f t="shared" si="0"/>
        <v>83754629.804750174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</row>
    <row r="18" spans="1:129" s="12" customFormat="1" ht="15.75" x14ac:dyDescent="0.25">
      <c r="A18" s="35">
        <v>44775</v>
      </c>
      <c r="B18" s="1"/>
      <c r="C18" s="34" t="s">
        <v>15</v>
      </c>
      <c r="D18" s="32">
        <v>2055</v>
      </c>
      <c r="E18" s="3">
        <f>D18*0.025</f>
        <v>51.375</v>
      </c>
      <c r="F18" s="22">
        <f>F17+D18-E18</f>
        <v>83756633.429750174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</row>
    <row r="19" spans="1:129" s="12" customFormat="1" ht="15.75" x14ac:dyDescent="0.25">
      <c r="A19" s="35">
        <v>44775</v>
      </c>
      <c r="B19" s="1"/>
      <c r="C19" s="34" t="s">
        <v>15</v>
      </c>
      <c r="D19" s="32">
        <v>6674.84</v>
      </c>
      <c r="E19" s="3">
        <f t="shared" ref="E19:E20" si="1">D19*0.025</f>
        <v>166.87100000000001</v>
      </c>
      <c r="F19" s="22">
        <f t="shared" si="0"/>
        <v>83763141.398750171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</row>
    <row r="20" spans="1:129" s="12" customFormat="1" ht="15.75" x14ac:dyDescent="0.25">
      <c r="A20" s="35">
        <v>44775</v>
      </c>
      <c r="B20" s="1"/>
      <c r="C20" s="34" t="s">
        <v>15</v>
      </c>
      <c r="D20" s="32">
        <v>600</v>
      </c>
      <c r="E20" s="3">
        <f t="shared" si="1"/>
        <v>15</v>
      </c>
      <c r="F20" s="22">
        <f t="shared" si="0"/>
        <v>83763726.398750171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</row>
    <row r="21" spans="1:129" s="12" customFormat="1" ht="15.75" x14ac:dyDescent="0.25">
      <c r="A21" s="35">
        <v>44775</v>
      </c>
      <c r="B21" s="1"/>
      <c r="C21" s="33" t="s">
        <v>27</v>
      </c>
      <c r="D21" s="32">
        <v>267548.14</v>
      </c>
      <c r="E21" s="33"/>
      <c r="F21" s="22">
        <f t="shared" si="0"/>
        <v>84031274.538750172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</row>
    <row r="22" spans="1:129" s="12" customFormat="1" ht="15.75" x14ac:dyDescent="0.25">
      <c r="A22" s="35">
        <v>44775</v>
      </c>
      <c r="B22" s="1" t="s">
        <v>54</v>
      </c>
      <c r="C22" s="33" t="s">
        <v>102</v>
      </c>
      <c r="D22" s="32"/>
      <c r="E22" s="32">
        <v>1450</v>
      </c>
      <c r="F22" s="22">
        <f t="shared" si="0"/>
        <v>84029824.538750172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</row>
    <row r="23" spans="1:129" s="12" customFormat="1" ht="15.75" x14ac:dyDescent="0.25">
      <c r="A23" s="35">
        <v>44776</v>
      </c>
      <c r="B23" s="1"/>
      <c r="C23" s="33" t="s">
        <v>14</v>
      </c>
      <c r="D23" s="32">
        <v>30703</v>
      </c>
      <c r="E23" s="33"/>
      <c r="F23" s="22">
        <f t="shared" si="0"/>
        <v>84060527.538750172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</row>
    <row r="24" spans="1:129" s="12" customFormat="1" ht="15.75" x14ac:dyDescent="0.25">
      <c r="A24" s="35">
        <v>44776</v>
      </c>
      <c r="B24" s="1"/>
      <c r="C24" s="34" t="s">
        <v>15</v>
      </c>
      <c r="D24" s="32">
        <v>2601.5</v>
      </c>
      <c r="E24" s="3">
        <f>D24*0.025</f>
        <v>65.037500000000009</v>
      </c>
      <c r="F24" s="22">
        <f t="shared" si="0"/>
        <v>84063064.001250178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</row>
    <row r="25" spans="1:129" s="12" customFormat="1" ht="15.75" x14ac:dyDescent="0.25">
      <c r="A25" s="35">
        <v>44776</v>
      </c>
      <c r="B25" s="1"/>
      <c r="C25" s="34" t="s">
        <v>15</v>
      </c>
      <c r="D25" s="32">
        <v>5458</v>
      </c>
      <c r="E25" s="3">
        <f>D25*0.025</f>
        <v>136.45000000000002</v>
      </c>
      <c r="F25" s="22">
        <f t="shared" si="0"/>
        <v>84068385.551250175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</row>
    <row r="26" spans="1:129" s="12" customFormat="1" ht="15.75" x14ac:dyDescent="0.25">
      <c r="A26" s="35">
        <v>44776</v>
      </c>
      <c r="B26" s="1"/>
      <c r="C26" s="34" t="s">
        <v>15</v>
      </c>
      <c r="D26" s="32">
        <v>900</v>
      </c>
      <c r="E26" s="3">
        <f t="shared" ref="E26:E33" si="2">D26*0.025</f>
        <v>22.5</v>
      </c>
      <c r="F26" s="22">
        <f t="shared" si="0"/>
        <v>84069263.051250175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</row>
    <row r="27" spans="1:129" s="12" customFormat="1" ht="15.75" x14ac:dyDescent="0.25">
      <c r="A27" s="35">
        <v>44776</v>
      </c>
      <c r="B27" s="1"/>
      <c r="C27" s="34" t="s">
        <v>15</v>
      </c>
      <c r="D27" s="32">
        <v>100</v>
      </c>
      <c r="E27" s="3">
        <f t="shared" si="2"/>
        <v>2.5</v>
      </c>
      <c r="F27" s="22">
        <f t="shared" si="0"/>
        <v>84069360.551250175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</row>
    <row r="28" spans="1:129" s="12" customFormat="1" ht="15.75" x14ac:dyDescent="0.25">
      <c r="A28" s="35">
        <v>44776</v>
      </c>
      <c r="B28" s="1"/>
      <c r="C28" s="34" t="s">
        <v>15</v>
      </c>
      <c r="D28" s="32">
        <v>900</v>
      </c>
      <c r="E28" s="3">
        <f t="shared" si="2"/>
        <v>22.5</v>
      </c>
      <c r="F28" s="22">
        <f t="shared" si="0"/>
        <v>84070238.051250175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</row>
    <row r="29" spans="1:129" s="12" customFormat="1" ht="15.75" x14ac:dyDescent="0.25">
      <c r="A29" s="35">
        <v>44776</v>
      </c>
      <c r="B29" s="1"/>
      <c r="C29" s="34" t="s">
        <v>15</v>
      </c>
      <c r="D29" s="32">
        <v>4000</v>
      </c>
      <c r="E29" s="3">
        <f t="shared" si="2"/>
        <v>100</v>
      </c>
      <c r="F29" s="22">
        <f t="shared" si="0"/>
        <v>84074138.051250175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</row>
    <row r="30" spans="1:129" s="12" customFormat="1" ht="31.5" x14ac:dyDescent="0.25">
      <c r="A30" s="35">
        <v>44776</v>
      </c>
      <c r="B30" s="1" t="s">
        <v>55</v>
      </c>
      <c r="C30" s="34" t="s">
        <v>103</v>
      </c>
      <c r="D30" s="32"/>
      <c r="E30" s="3">
        <v>176022.9</v>
      </c>
      <c r="F30" s="22">
        <f t="shared" si="0"/>
        <v>83898115.151250169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</row>
    <row r="31" spans="1:129" s="12" customFormat="1" ht="15.75" x14ac:dyDescent="0.25">
      <c r="A31" s="35">
        <v>44777</v>
      </c>
      <c r="B31" s="1"/>
      <c r="C31" s="33" t="s">
        <v>14</v>
      </c>
      <c r="D31" s="32">
        <v>67377</v>
      </c>
      <c r="E31" s="33"/>
      <c r="F31" s="22">
        <f t="shared" si="0"/>
        <v>83965492.151250169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</row>
    <row r="32" spans="1:129" s="12" customFormat="1" ht="15.75" x14ac:dyDescent="0.25">
      <c r="A32" s="35">
        <v>44777</v>
      </c>
      <c r="B32" s="1"/>
      <c r="C32" s="34" t="s">
        <v>15</v>
      </c>
      <c r="D32" s="32">
        <v>7008.67</v>
      </c>
      <c r="E32" s="40">
        <f t="shared" si="2"/>
        <v>175.21675000000002</v>
      </c>
      <c r="F32" s="22">
        <f t="shared" si="0"/>
        <v>83972325.604500175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</row>
    <row r="33" spans="1:129" s="12" customFormat="1" ht="15.75" x14ac:dyDescent="0.25">
      <c r="A33" s="35">
        <v>44777</v>
      </c>
      <c r="B33" s="1"/>
      <c r="C33" s="34" t="s">
        <v>15</v>
      </c>
      <c r="D33" s="32">
        <v>400</v>
      </c>
      <c r="E33" s="32">
        <f t="shared" si="2"/>
        <v>10</v>
      </c>
      <c r="F33" s="22">
        <f t="shared" si="0"/>
        <v>83972715.604500175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</row>
    <row r="34" spans="1:129" s="12" customFormat="1" ht="47.25" x14ac:dyDescent="0.25">
      <c r="A34" s="35">
        <v>44777</v>
      </c>
      <c r="B34" s="1" t="s">
        <v>56</v>
      </c>
      <c r="C34" s="34" t="s">
        <v>104</v>
      </c>
      <c r="D34" s="32"/>
      <c r="E34" s="32">
        <v>1003194.65</v>
      </c>
      <c r="F34" s="22">
        <f t="shared" si="0"/>
        <v>82969520.954500169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</row>
    <row r="35" spans="1:129" s="12" customFormat="1" ht="31.5" x14ac:dyDescent="0.25">
      <c r="A35" s="35">
        <v>44777</v>
      </c>
      <c r="B35" s="1" t="s">
        <v>57</v>
      </c>
      <c r="C35" s="34" t="s">
        <v>105</v>
      </c>
      <c r="D35" s="38"/>
      <c r="E35" s="38">
        <v>112722.82</v>
      </c>
      <c r="F35" s="22">
        <f t="shared" si="0"/>
        <v>82856798.134500176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</row>
    <row r="36" spans="1:129" s="12" customFormat="1" ht="31.5" x14ac:dyDescent="0.25">
      <c r="A36" s="35">
        <v>44777</v>
      </c>
      <c r="B36" s="1">
        <v>2163</v>
      </c>
      <c r="C36" s="34" t="s">
        <v>106</v>
      </c>
      <c r="D36" s="38"/>
      <c r="E36" s="38">
        <v>104568.27</v>
      </c>
      <c r="F36" s="22">
        <f t="shared" si="0"/>
        <v>82752229.86450018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</row>
    <row r="37" spans="1:129" s="12" customFormat="1" ht="31.5" x14ac:dyDescent="0.25">
      <c r="A37" s="35">
        <v>44777</v>
      </c>
      <c r="B37" s="1" t="s">
        <v>58</v>
      </c>
      <c r="C37" s="34" t="s">
        <v>107</v>
      </c>
      <c r="D37" s="38"/>
      <c r="E37" s="38">
        <v>36611.29</v>
      </c>
      <c r="F37" s="22">
        <f t="shared" si="0"/>
        <v>82715618.574500173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</row>
    <row r="38" spans="1:129" s="12" customFormat="1" ht="31.5" x14ac:dyDescent="0.25">
      <c r="A38" s="35">
        <v>44777</v>
      </c>
      <c r="B38" s="1" t="s">
        <v>59</v>
      </c>
      <c r="C38" s="34" t="s">
        <v>108</v>
      </c>
      <c r="D38" s="38"/>
      <c r="E38" s="38">
        <v>336162.79</v>
      </c>
      <c r="F38" s="22">
        <f t="shared" si="0"/>
        <v>82379455.784500167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</row>
    <row r="39" spans="1:129" s="12" customFormat="1" ht="31.5" x14ac:dyDescent="0.25">
      <c r="A39" s="35">
        <v>44777</v>
      </c>
      <c r="B39" s="1" t="s">
        <v>60</v>
      </c>
      <c r="C39" s="34" t="s">
        <v>109</v>
      </c>
      <c r="D39" s="38"/>
      <c r="E39" s="38">
        <v>346658.22</v>
      </c>
      <c r="F39" s="22">
        <f t="shared" si="0"/>
        <v>82032797.564500168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</row>
    <row r="40" spans="1:129" s="12" customFormat="1" ht="15.75" x14ac:dyDescent="0.25">
      <c r="A40" s="35">
        <v>44778</v>
      </c>
      <c r="B40" s="1"/>
      <c r="C40" s="33" t="s">
        <v>14</v>
      </c>
      <c r="D40" s="32">
        <v>63357</v>
      </c>
      <c r="E40" s="33"/>
      <c r="F40" s="22">
        <f t="shared" si="0"/>
        <v>82096154.564500168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</row>
    <row r="41" spans="1:129" s="12" customFormat="1" ht="15.75" x14ac:dyDescent="0.25">
      <c r="A41" s="35">
        <v>44778</v>
      </c>
      <c r="B41" s="1"/>
      <c r="C41" s="34" t="s">
        <v>15</v>
      </c>
      <c r="D41" s="32">
        <v>450.24</v>
      </c>
      <c r="E41" s="3">
        <f>D41*0.025</f>
        <v>11.256</v>
      </c>
      <c r="F41" s="22">
        <f t="shared" si="0"/>
        <v>82096593.548500165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</row>
    <row r="42" spans="1:129" s="12" customFormat="1" ht="15.75" x14ac:dyDescent="0.25">
      <c r="A42" s="35">
        <v>44778</v>
      </c>
      <c r="B42" s="1"/>
      <c r="C42" s="34" t="s">
        <v>15</v>
      </c>
      <c r="D42" s="32">
        <v>1427.02</v>
      </c>
      <c r="E42" s="3">
        <f>D42*0.025</f>
        <v>35.6755</v>
      </c>
      <c r="F42" s="22">
        <f t="shared" si="0"/>
        <v>82097984.893000156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</row>
    <row r="43" spans="1:129" s="12" customFormat="1" ht="15.75" x14ac:dyDescent="0.25">
      <c r="A43" s="35">
        <v>44778</v>
      </c>
      <c r="B43" s="1"/>
      <c r="C43" s="34" t="s">
        <v>15</v>
      </c>
      <c r="D43" s="32">
        <v>700</v>
      </c>
      <c r="E43" s="3">
        <f t="shared" ref="E43:E49" si="3">D43*0.025</f>
        <v>17.5</v>
      </c>
      <c r="F43" s="22">
        <f t="shared" si="0"/>
        <v>82098667.393000156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</row>
    <row r="44" spans="1:129" s="12" customFormat="1" ht="15.75" x14ac:dyDescent="0.25">
      <c r="A44" s="35">
        <v>44778</v>
      </c>
      <c r="B44" s="1"/>
      <c r="C44" s="34" t="s">
        <v>15</v>
      </c>
      <c r="D44" s="32">
        <v>4000</v>
      </c>
      <c r="E44" s="3">
        <f t="shared" si="3"/>
        <v>100</v>
      </c>
      <c r="F44" s="22">
        <f t="shared" si="0"/>
        <v>82102567.393000156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</row>
    <row r="45" spans="1:129" s="12" customFormat="1" ht="15.75" x14ac:dyDescent="0.25">
      <c r="A45" s="35">
        <v>44778</v>
      </c>
      <c r="B45" s="1"/>
      <c r="C45" s="34" t="s">
        <v>15</v>
      </c>
      <c r="D45" s="32">
        <v>342.26</v>
      </c>
      <c r="E45" s="3">
        <f t="shared" si="3"/>
        <v>8.5564999999999998</v>
      </c>
      <c r="F45" s="22">
        <f t="shared" si="0"/>
        <v>82102901.096500158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</row>
    <row r="46" spans="1:129" s="12" customFormat="1" ht="15.75" x14ac:dyDescent="0.25">
      <c r="A46" s="35">
        <v>44778</v>
      </c>
      <c r="B46" s="1"/>
      <c r="C46" s="34" t="s">
        <v>15</v>
      </c>
      <c r="D46" s="32">
        <v>461.5</v>
      </c>
      <c r="E46" s="3">
        <f t="shared" si="3"/>
        <v>11.537500000000001</v>
      </c>
      <c r="F46" s="22">
        <f t="shared" si="0"/>
        <v>82103351.059000164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</row>
    <row r="47" spans="1:129" s="12" customFormat="1" ht="15.75" x14ac:dyDescent="0.25">
      <c r="A47" s="35">
        <v>44778</v>
      </c>
      <c r="B47" s="1"/>
      <c r="C47" s="34" t="s">
        <v>15</v>
      </c>
      <c r="D47" s="32">
        <v>800</v>
      </c>
      <c r="E47" s="3">
        <f t="shared" si="3"/>
        <v>20</v>
      </c>
      <c r="F47" s="22">
        <f t="shared" si="0"/>
        <v>82104131.059000164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</row>
    <row r="48" spans="1:129" s="12" customFormat="1" ht="15.75" x14ac:dyDescent="0.25">
      <c r="A48" s="35">
        <v>44778</v>
      </c>
      <c r="B48" s="1"/>
      <c r="C48" s="34" t="s">
        <v>15</v>
      </c>
      <c r="D48" s="32">
        <v>600</v>
      </c>
      <c r="E48" s="3">
        <f t="shared" si="3"/>
        <v>15</v>
      </c>
      <c r="F48" s="22">
        <f t="shared" si="0"/>
        <v>82104716.059000164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</row>
    <row r="49" spans="1:129" s="12" customFormat="1" ht="15.75" x14ac:dyDescent="0.25">
      <c r="A49" s="35">
        <v>44778</v>
      </c>
      <c r="B49" s="1"/>
      <c r="C49" s="34" t="s">
        <v>15</v>
      </c>
      <c r="D49" s="32">
        <v>740.4</v>
      </c>
      <c r="E49" s="3">
        <f t="shared" si="3"/>
        <v>18.510000000000002</v>
      </c>
      <c r="F49" s="22">
        <f t="shared" si="0"/>
        <v>82105437.949000165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</row>
    <row r="50" spans="1:129" s="12" customFormat="1" ht="31.5" x14ac:dyDescent="0.25">
      <c r="A50" s="35">
        <v>44778</v>
      </c>
      <c r="B50" s="1" t="s">
        <v>61</v>
      </c>
      <c r="C50" s="34" t="s">
        <v>110</v>
      </c>
      <c r="D50" s="32"/>
      <c r="E50" s="3">
        <v>4200</v>
      </c>
      <c r="F50" s="22">
        <f t="shared" si="0"/>
        <v>82101237.949000165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</row>
    <row r="51" spans="1:129" s="12" customFormat="1" ht="15.75" x14ac:dyDescent="0.25">
      <c r="A51" s="35">
        <v>44781</v>
      </c>
      <c r="B51" s="1"/>
      <c r="C51" s="33" t="s">
        <v>14</v>
      </c>
      <c r="D51" s="32">
        <v>42813.69</v>
      </c>
      <c r="E51" s="33"/>
      <c r="F51" s="22">
        <f t="shared" si="0"/>
        <v>82144051.639000162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</row>
    <row r="52" spans="1:129" s="12" customFormat="1" ht="15.75" x14ac:dyDescent="0.25">
      <c r="A52" s="35">
        <v>44781</v>
      </c>
      <c r="B52" s="1"/>
      <c r="C52" s="34" t="s">
        <v>15</v>
      </c>
      <c r="D52" s="32">
        <v>639.4</v>
      </c>
      <c r="E52" s="3">
        <f>D52*0.025</f>
        <v>15.984999999999999</v>
      </c>
      <c r="F52" s="22">
        <f t="shared" si="0"/>
        <v>82144675.054000169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</row>
    <row r="53" spans="1:129" s="12" customFormat="1" ht="15.75" x14ac:dyDescent="0.25">
      <c r="A53" s="35">
        <v>44781</v>
      </c>
      <c r="B53" s="1"/>
      <c r="C53" s="34" t="s">
        <v>15</v>
      </c>
      <c r="D53" s="32">
        <v>10100</v>
      </c>
      <c r="E53" s="3">
        <f>D53*0.025</f>
        <v>252.5</v>
      </c>
      <c r="F53" s="22">
        <f t="shared" si="0"/>
        <v>82154522.554000169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</row>
    <row r="54" spans="1:129" s="12" customFormat="1" ht="31.5" x14ac:dyDescent="0.25">
      <c r="A54" s="35">
        <v>44781</v>
      </c>
      <c r="B54" s="1" t="s">
        <v>62</v>
      </c>
      <c r="C54" s="34" t="s">
        <v>111</v>
      </c>
      <c r="D54" s="32"/>
      <c r="E54" s="3">
        <v>651462.5</v>
      </c>
      <c r="F54" s="22">
        <f t="shared" si="0"/>
        <v>81503060.054000169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</row>
    <row r="55" spans="1:129" s="12" customFormat="1" ht="31.5" x14ac:dyDescent="0.25">
      <c r="A55" s="35">
        <v>44781</v>
      </c>
      <c r="B55" s="1" t="s">
        <v>63</v>
      </c>
      <c r="C55" s="34" t="s">
        <v>112</v>
      </c>
      <c r="D55" s="32"/>
      <c r="E55" s="3">
        <v>439949</v>
      </c>
      <c r="F55" s="22">
        <f t="shared" si="0"/>
        <v>81063111.054000169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</row>
    <row r="56" spans="1:129" s="12" customFormat="1" ht="31.5" x14ac:dyDescent="0.25">
      <c r="A56" s="35">
        <v>44781</v>
      </c>
      <c r="B56" s="1" t="s">
        <v>64</v>
      </c>
      <c r="C56" s="34" t="s">
        <v>113</v>
      </c>
      <c r="D56" s="32"/>
      <c r="E56" s="3">
        <v>311860.5</v>
      </c>
      <c r="F56" s="22">
        <f t="shared" si="0"/>
        <v>80751250.554000169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</row>
    <row r="57" spans="1:129" s="12" customFormat="1" ht="31.5" x14ac:dyDescent="0.25">
      <c r="A57" s="35">
        <v>44781</v>
      </c>
      <c r="B57" s="1" t="s">
        <v>65</v>
      </c>
      <c r="C57" s="34" t="s">
        <v>114</v>
      </c>
      <c r="D57" s="32"/>
      <c r="E57" s="3">
        <v>124970</v>
      </c>
      <c r="F57" s="22">
        <f t="shared" si="0"/>
        <v>80626280.554000169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</row>
    <row r="58" spans="1:129" s="12" customFormat="1" ht="31.5" x14ac:dyDescent="0.25">
      <c r="A58" s="35">
        <v>44781</v>
      </c>
      <c r="B58" s="1" t="s">
        <v>66</v>
      </c>
      <c r="C58" s="34" t="s">
        <v>115</v>
      </c>
      <c r="D58" s="32"/>
      <c r="E58" s="3">
        <v>83707</v>
      </c>
      <c r="F58" s="22">
        <f t="shared" si="0"/>
        <v>80542573.554000169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</row>
    <row r="59" spans="1:129" s="12" customFormat="1" ht="63" x14ac:dyDescent="0.25">
      <c r="A59" s="35">
        <v>44781</v>
      </c>
      <c r="B59" s="1" t="s">
        <v>67</v>
      </c>
      <c r="C59" s="34" t="s">
        <v>116</v>
      </c>
      <c r="D59" s="32"/>
      <c r="E59" s="3">
        <v>32995.129999999997</v>
      </c>
      <c r="F59" s="22">
        <f t="shared" si="0"/>
        <v>80509578.424000174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</row>
    <row r="60" spans="1:129" s="12" customFormat="1" ht="15.75" x14ac:dyDescent="0.25">
      <c r="A60" s="35">
        <v>44782</v>
      </c>
      <c r="B60" s="1"/>
      <c r="C60" s="33" t="s">
        <v>14</v>
      </c>
      <c r="D60" s="32">
        <v>56922</v>
      </c>
      <c r="E60" s="33"/>
      <c r="F60" s="22">
        <f t="shared" si="0"/>
        <v>80566500.424000174</v>
      </c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</row>
    <row r="61" spans="1:129" s="12" customFormat="1" ht="15.75" x14ac:dyDescent="0.25">
      <c r="A61" s="35">
        <v>44782</v>
      </c>
      <c r="B61" s="1"/>
      <c r="C61" s="34" t="s">
        <v>15</v>
      </c>
      <c r="D61" s="32">
        <v>1300</v>
      </c>
      <c r="E61" s="3">
        <f>D61*0.025</f>
        <v>32.5</v>
      </c>
      <c r="F61" s="22">
        <f t="shared" si="0"/>
        <v>80567767.924000174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</row>
    <row r="62" spans="1:129" s="12" customFormat="1" ht="15.75" x14ac:dyDescent="0.25">
      <c r="A62" s="35">
        <v>44782</v>
      </c>
      <c r="B62" s="1"/>
      <c r="C62" s="34" t="s">
        <v>15</v>
      </c>
      <c r="D62" s="32">
        <v>1392.5</v>
      </c>
      <c r="E62" s="3">
        <f t="shared" ref="E62:E63" si="4">D62*0.025</f>
        <v>34.8125</v>
      </c>
      <c r="F62" s="22">
        <f t="shared" si="0"/>
        <v>80569125.611500174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</row>
    <row r="63" spans="1:129" s="12" customFormat="1" ht="15.75" x14ac:dyDescent="0.25">
      <c r="A63" s="35">
        <v>44782</v>
      </c>
      <c r="B63" s="1"/>
      <c r="C63" s="34" t="s">
        <v>15</v>
      </c>
      <c r="D63" s="32">
        <v>172</v>
      </c>
      <c r="E63" s="3">
        <f t="shared" si="4"/>
        <v>4.3</v>
      </c>
      <c r="F63" s="22">
        <f t="shared" si="0"/>
        <v>80569293.311500177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</row>
    <row r="64" spans="1:129" s="12" customFormat="1" ht="63" x14ac:dyDescent="0.25">
      <c r="A64" s="35">
        <v>44782</v>
      </c>
      <c r="B64" s="1" t="s">
        <v>68</v>
      </c>
      <c r="C64" s="34" t="s">
        <v>117</v>
      </c>
      <c r="D64" s="32"/>
      <c r="E64" s="3">
        <v>924529.84</v>
      </c>
      <c r="F64" s="22">
        <f t="shared" si="0"/>
        <v>79644763.471500173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</row>
    <row r="65" spans="1:129" s="12" customFormat="1" ht="63" x14ac:dyDescent="0.25">
      <c r="A65" s="35">
        <v>44782</v>
      </c>
      <c r="B65" s="1" t="s">
        <v>69</v>
      </c>
      <c r="C65" s="34" t="s">
        <v>118</v>
      </c>
      <c r="D65" s="32"/>
      <c r="E65" s="3">
        <v>1177340.8500000001</v>
      </c>
      <c r="F65" s="22">
        <f t="shared" si="0"/>
        <v>78467422.621500179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</row>
    <row r="66" spans="1:129" s="12" customFormat="1" ht="63" x14ac:dyDescent="0.25">
      <c r="A66" s="35">
        <v>44782</v>
      </c>
      <c r="B66" s="1" t="s">
        <v>70</v>
      </c>
      <c r="C66" s="34" t="s">
        <v>119</v>
      </c>
      <c r="D66" s="32"/>
      <c r="E66" s="3">
        <v>1037617.79</v>
      </c>
      <c r="F66" s="22">
        <f t="shared" si="0"/>
        <v>77429804.831500173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</row>
    <row r="67" spans="1:129" s="12" customFormat="1" ht="47.25" x14ac:dyDescent="0.25">
      <c r="A67" s="35">
        <v>44782</v>
      </c>
      <c r="B67" s="1" t="s">
        <v>71</v>
      </c>
      <c r="C67" s="34" t="s">
        <v>120</v>
      </c>
      <c r="D67" s="32"/>
      <c r="E67" s="3">
        <v>278468.75</v>
      </c>
      <c r="F67" s="22">
        <f t="shared" si="0"/>
        <v>77151336.081500173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</row>
    <row r="68" spans="1:129" s="12" customFormat="1" ht="63" x14ac:dyDescent="0.25">
      <c r="A68" s="35">
        <v>44782</v>
      </c>
      <c r="B68" s="1" t="s">
        <v>72</v>
      </c>
      <c r="C68" s="34" t="s">
        <v>121</v>
      </c>
      <c r="D68" s="32"/>
      <c r="E68" s="3">
        <v>329677.5</v>
      </c>
      <c r="F68" s="22">
        <f t="shared" si="0"/>
        <v>76821658.581500173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</row>
    <row r="69" spans="1:129" s="12" customFormat="1" ht="15.75" x14ac:dyDescent="0.25">
      <c r="A69" s="35">
        <v>44783</v>
      </c>
      <c r="B69" s="1"/>
      <c r="C69" s="33" t="s">
        <v>14</v>
      </c>
      <c r="D69" s="32">
        <v>37532</v>
      </c>
      <c r="E69" s="33"/>
      <c r="F69" s="22">
        <f t="shared" si="0"/>
        <v>76859190.581500173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</row>
    <row r="70" spans="1:129" s="12" customFormat="1" ht="15.75" x14ac:dyDescent="0.25">
      <c r="A70" s="35">
        <v>44783</v>
      </c>
      <c r="B70" s="1"/>
      <c r="C70" s="34" t="s">
        <v>15</v>
      </c>
      <c r="D70" s="32">
        <v>1239.2</v>
      </c>
      <c r="E70" s="3">
        <f>D70*0.025</f>
        <v>30.980000000000004</v>
      </c>
      <c r="F70" s="22">
        <f t="shared" si="0"/>
        <v>76860398.801500171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</row>
    <row r="71" spans="1:129" s="12" customFormat="1" ht="15.75" x14ac:dyDescent="0.25">
      <c r="A71" s="35">
        <v>44783</v>
      </c>
      <c r="B71" s="1"/>
      <c r="C71" s="34" t="s">
        <v>15</v>
      </c>
      <c r="D71" s="32">
        <v>373</v>
      </c>
      <c r="E71" s="3">
        <f>D71*0.025</f>
        <v>9.3250000000000011</v>
      </c>
      <c r="F71" s="22">
        <f t="shared" si="0"/>
        <v>76860762.476500168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</row>
    <row r="72" spans="1:129" s="12" customFormat="1" ht="47.25" x14ac:dyDescent="0.25">
      <c r="A72" s="35">
        <v>44783</v>
      </c>
      <c r="B72" s="1" t="s">
        <v>73</v>
      </c>
      <c r="C72" s="34" t="s">
        <v>122</v>
      </c>
      <c r="D72" s="32"/>
      <c r="E72" s="3">
        <v>745379.2</v>
      </c>
      <c r="F72" s="22">
        <f t="shared" si="0"/>
        <v>76115383.276500165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</row>
    <row r="73" spans="1:129" s="12" customFormat="1" ht="15.75" x14ac:dyDescent="0.25">
      <c r="A73" s="35">
        <v>44784</v>
      </c>
      <c r="B73" s="1"/>
      <c r="C73" s="33" t="s">
        <v>14</v>
      </c>
      <c r="D73" s="32">
        <v>74954</v>
      </c>
      <c r="E73" s="3"/>
      <c r="F73" s="22">
        <f t="shared" si="0"/>
        <v>76190337.276500165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</row>
    <row r="74" spans="1:129" s="12" customFormat="1" ht="15.75" x14ac:dyDescent="0.25">
      <c r="A74" s="35">
        <v>44784</v>
      </c>
      <c r="B74" s="1"/>
      <c r="C74" s="34" t="s">
        <v>15</v>
      </c>
      <c r="D74" s="32">
        <v>1567.66</v>
      </c>
      <c r="E74" s="3">
        <f>D74*0.025</f>
        <v>39.191500000000005</v>
      </c>
      <c r="F74" s="22">
        <f t="shared" si="0"/>
        <v>76191865.745000169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</row>
    <row r="75" spans="1:129" s="12" customFormat="1" ht="15.75" x14ac:dyDescent="0.25">
      <c r="A75" s="35">
        <v>44784</v>
      </c>
      <c r="B75" s="1"/>
      <c r="C75" s="34" t="s">
        <v>15</v>
      </c>
      <c r="D75" s="32">
        <v>535.48</v>
      </c>
      <c r="E75" s="3">
        <f t="shared" ref="E75:E78" si="5">D75*0.025</f>
        <v>13.387</v>
      </c>
      <c r="F75" s="22">
        <f t="shared" si="0"/>
        <v>76192387.838000178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</row>
    <row r="76" spans="1:129" s="12" customFormat="1" ht="15.75" x14ac:dyDescent="0.25">
      <c r="A76" s="35">
        <v>44784</v>
      </c>
      <c r="B76" s="1"/>
      <c r="C76" s="34" t="s">
        <v>15</v>
      </c>
      <c r="D76" s="32">
        <v>1284</v>
      </c>
      <c r="E76" s="3">
        <f t="shared" si="5"/>
        <v>32.1</v>
      </c>
      <c r="F76" s="22">
        <f t="shared" si="0"/>
        <v>76193639.738000184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</row>
    <row r="77" spans="1:129" s="12" customFormat="1" ht="15.75" x14ac:dyDescent="0.25">
      <c r="A77" s="35">
        <v>44784</v>
      </c>
      <c r="B77" s="1"/>
      <c r="C77" s="34" t="s">
        <v>15</v>
      </c>
      <c r="D77" s="32">
        <v>966</v>
      </c>
      <c r="E77" s="3">
        <f t="shared" si="5"/>
        <v>24.150000000000002</v>
      </c>
      <c r="F77" s="22">
        <f t="shared" ref="F77:F140" si="6">F76+D77-E77</f>
        <v>76194581.588000178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</row>
    <row r="78" spans="1:129" s="12" customFormat="1" ht="15.75" x14ac:dyDescent="0.25">
      <c r="A78" s="35">
        <v>44784</v>
      </c>
      <c r="B78" s="1"/>
      <c r="C78" s="34" t="s">
        <v>15</v>
      </c>
      <c r="D78" s="32">
        <v>13455.16</v>
      </c>
      <c r="E78" s="3">
        <f t="shared" si="5"/>
        <v>336.37900000000002</v>
      </c>
      <c r="F78" s="22">
        <f t="shared" si="6"/>
        <v>76207700.369000182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</row>
    <row r="79" spans="1:129" s="12" customFormat="1" ht="63" x14ac:dyDescent="0.25">
      <c r="A79" s="35">
        <v>44784</v>
      </c>
      <c r="B79" s="1" t="s">
        <v>74</v>
      </c>
      <c r="C79" s="34" t="s">
        <v>123</v>
      </c>
      <c r="D79" s="32"/>
      <c r="E79" s="3">
        <v>849963.4</v>
      </c>
      <c r="F79" s="22">
        <f t="shared" si="6"/>
        <v>75357736.969000176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</row>
    <row r="80" spans="1:129" s="12" customFormat="1" ht="63" x14ac:dyDescent="0.25">
      <c r="A80" s="35">
        <v>44784</v>
      </c>
      <c r="B80" s="1" t="s">
        <v>75</v>
      </c>
      <c r="C80" s="34" t="s">
        <v>124</v>
      </c>
      <c r="D80" s="32"/>
      <c r="E80" s="3">
        <v>23000</v>
      </c>
      <c r="F80" s="22">
        <f t="shared" si="6"/>
        <v>75334736.969000176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</row>
    <row r="81" spans="1:129" s="12" customFormat="1" ht="15.75" x14ac:dyDescent="0.25">
      <c r="A81" s="35">
        <v>44785</v>
      </c>
      <c r="B81" s="1"/>
      <c r="C81" s="33" t="s">
        <v>14</v>
      </c>
      <c r="D81" s="32">
        <v>83811</v>
      </c>
      <c r="E81" s="3"/>
      <c r="F81" s="22">
        <f t="shared" si="6"/>
        <v>75418547.969000176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</row>
    <row r="82" spans="1:129" s="12" customFormat="1" ht="15.75" x14ac:dyDescent="0.25">
      <c r="A82" s="35">
        <v>44785</v>
      </c>
      <c r="B82" s="1"/>
      <c r="C82" s="34" t="s">
        <v>15</v>
      </c>
      <c r="D82" s="32">
        <v>200</v>
      </c>
      <c r="E82" s="3">
        <f>D82*0.025</f>
        <v>5</v>
      </c>
      <c r="F82" s="22">
        <f t="shared" si="6"/>
        <v>75418742.969000176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</row>
    <row r="83" spans="1:129" s="12" customFormat="1" ht="15.75" x14ac:dyDescent="0.25">
      <c r="A83" s="35">
        <v>44785</v>
      </c>
      <c r="B83" s="1"/>
      <c r="C83" s="34" t="s">
        <v>15</v>
      </c>
      <c r="D83" s="32">
        <v>688.5</v>
      </c>
      <c r="E83" s="3">
        <f t="shared" ref="E83:E86" si="7">D83*0.025</f>
        <v>17.212500000000002</v>
      </c>
      <c r="F83" s="22">
        <f t="shared" si="6"/>
        <v>75419414.25650017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</row>
    <row r="84" spans="1:129" s="12" customFormat="1" ht="15.75" x14ac:dyDescent="0.25">
      <c r="A84" s="35">
        <v>44785</v>
      </c>
      <c r="B84" s="1"/>
      <c r="C84" s="34" t="s">
        <v>15</v>
      </c>
      <c r="D84" s="32">
        <v>5760.06</v>
      </c>
      <c r="E84" s="3">
        <f t="shared" si="7"/>
        <v>144.00150000000002</v>
      </c>
      <c r="F84" s="22">
        <f t="shared" si="6"/>
        <v>75425030.315000176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</row>
    <row r="85" spans="1:129" s="12" customFormat="1" ht="15.75" x14ac:dyDescent="0.25">
      <c r="A85" s="35">
        <v>44785</v>
      </c>
      <c r="B85" s="1"/>
      <c r="C85" s="34" t="s">
        <v>15</v>
      </c>
      <c r="D85" s="32">
        <v>4000</v>
      </c>
      <c r="E85" s="3">
        <f t="shared" si="7"/>
        <v>100</v>
      </c>
      <c r="F85" s="22">
        <f t="shared" si="6"/>
        <v>75428930.315000176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</row>
    <row r="86" spans="1:129" s="12" customFormat="1" ht="15.75" x14ac:dyDescent="0.25">
      <c r="A86" s="35">
        <v>44785</v>
      </c>
      <c r="B86" s="1"/>
      <c r="C86" s="34" t="s">
        <v>15</v>
      </c>
      <c r="D86" s="32">
        <v>372</v>
      </c>
      <c r="E86" s="3">
        <f t="shared" si="7"/>
        <v>9.3000000000000007</v>
      </c>
      <c r="F86" s="22">
        <f t="shared" si="6"/>
        <v>75429293.015000179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</row>
    <row r="87" spans="1:129" s="12" customFormat="1" ht="63" x14ac:dyDescent="0.25">
      <c r="A87" s="35">
        <v>44785</v>
      </c>
      <c r="B87" s="1" t="s">
        <v>76</v>
      </c>
      <c r="C87" s="34" t="s">
        <v>125</v>
      </c>
      <c r="D87" s="32"/>
      <c r="E87" s="3">
        <v>57126</v>
      </c>
      <c r="F87" s="22">
        <f t="shared" si="6"/>
        <v>75372167.015000179</v>
      </c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</row>
    <row r="88" spans="1:129" s="12" customFormat="1" ht="63" x14ac:dyDescent="0.25">
      <c r="A88" s="35">
        <v>44785</v>
      </c>
      <c r="B88" s="1" t="s">
        <v>77</v>
      </c>
      <c r="C88" s="34" t="s">
        <v>126</v>
      </c>
      <c r="D88" s="32"/>
      <c r="E88" s="3">
        <v>303709.45</v>
      </c>
      <c r="F88" s="22">
        <f t="shared" si="6"/>
        <v>75068457.565000176</v>
      </c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</row>
    <row r="89" spans="1:129" s="12" customFormat="1" ht="47.25" x14ac:dyDescent="0.25">
      <c r="A89" s="35">
        <v>44785</v>
      </c>
      <c r="B89" s="1" t="s">
        <v>78</v>
      </c>
      <c r="C89" s="34" t="s">
        <v>127</v>
      </c>
      <c r="D89" s="32"/>
      <c r="E89" s="3">
        <v>114000</v>
      </c>
      <c r="F89" s="22">
        <f t="shared" si="6"/>
        <v>74954457.565000176</v>
      </c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</row>
    <row r="90" spans="1:129" s="12" customFormat="1" ht="47.25" x14ac:dyDescent="0.25">
      <c r="A90" s="35">
        <v>44785</v>
      </c>
      <c r="B90" s="1" t="s">
        <v>79</v>
      </c>
      <c r="C90" s="34" t="s">
        <v>128</v>
      </c>
      <c r="D90" s="32"/>
      <c r="E90" s="3">
        <v>129139.2</v>
      </c>
      <c r="F90" s="22">
        <f t="shared" si="6"/>
        <v>74825318.365000173</v>
      </c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</row>
    <row r="91" spans="1:129" s="12" customFormat="1" ht="47.25" x14ac:dyDescent="0.25">
      <c r="A91" s="35">
        <v>44785</v>
      </c>
      <c r="B91" s="1" t="s">
        <v>80</v>
      </c>
      <c r="C91" s="34" t="s">
        <v>129</v>
      </c>
      <c r="D91" s="32"/>
      <c r="E91" s="3">
        <v>749680.74</v>
      </c>
      <c r="F91" s="22">
        <f t="shared" si="6"/>
        <v>74075637.625000179</v>
      </c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</row>
    <row r="92" spans="1:129" s="12" customFormat="1" ht="63" x14ac:dyDescent="0.25">
      <c r="A92" s="35">
        <v>44785</v>
      </c>
      <c r="B92" s="1" t="s">
        <v>81</v>
      </c>
      <c r="C92" s="34" t="s">
        <v>130</v>
      </c>
      <c r="D92" s="32"/>
      <c r="E92" s="3">
        <v>258650.4</v>
      </c>
      <c r="F92" s="22">
        <f t="shared" si="6"/>
        <v>73816987.225000173</v>
      </c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</row>
    <row r="93" spans="1:129" s="12" customFormat="1" ht="47.25" x14ac:dyDescent="0.25">
      <c r="A93" s="35">
        <v>44785</v>
      </c>
      <c r="B93" s="1" t="s">
        <v>82</v>
      </c>
      <c r="C93" s="34" t="s">
        <v>131</v>
      </c>
      <c r="D93" s="32"/>
      <c r="E93" s="3">
        <v>182400</v>
      </c>
      <c r="F93" s="22">
        <f t="shared" si="6"/>
        <v>73634587.225000173</v>
      </c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</row>
    <row r="94" spans="1:129" s="12" customFormat="1" ht="15.75" x14ac:dyDescent="0.25">
      <c r="A94" s="35" t="s">
        <v>34</v>
      </c>
      <c r="B94" s="1"/>
      <c r="C94" s="33" t="s">
        <v>14</v>
      </c>
      <c r="D94" s="32">
        <v>40805</v>
      </c>
      <c r="E94" s="3"/>
      <c r="F94" s="22">
        <f t="shared" si="6"/>
        <v>73675392.225000173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</row>
    <row r="95" spans="1:129" s="12" customFormat="1" ht="15.75" x14ac:dyDescent="0.25">
      <c r="A95" s="35" t="s">
        <v>35</v>
      </c>
      <c r="B95" s="1"/>
      <c r="C95" s="34" t="s">
        <v>15</v>
      </c>
      <c r="D95" s="32">
        <v>31712.9</v>
      </c>
      <c r="E95" s="3">
        <f>D95*0.025</f>
        <v>792.8225000000001</v>
      </c>
      <c r="F95" s="22">
        <f t="shared" si="6"/>
        <v>73706312.302500173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</row>
    <row r="96" spans="1:129" s="12" customFormat="1" ht="15.75" x14ac:dyDescent="0.25">
      <c r="A96" s="35" t="s">
        <v>36</v>
      </c>
      <c r="B96" s="1"/>
      <c r="C96" s="34" t="s">
        <v>15</v>
      </c>
      <c r="D96" s="32">
        <v>400</v>
      </c>
      <c r="E96" s="3">
        <f t="shared" ref="E96:E100" si="8">D96*0.025</f>
        <v>10</v>
      </c>
      <c r="F96" s="22">
        <f t="shared" si="6"/>
        <v>73706702.302500173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</row>
    <row r="97" spans="1:129" s="12" customFormat="1" ht="15.75" x14ac:dyDescent="0.25">
      <c r="A97" s="35" t="s">
        <v>37</v>
      </c>
      <c r="B97" s="1"/>
      <c r="C97" s="34" t="s">
        <v>15</v>
      </c>
      <c r="D97" s="32">
        <v>641.88</v>
      </c>
      <c r="E97" s="3">
        <f t="shared" si="8"/>
        <v>16.047000000000001</v>
      </c>
      <c r="F97" s="22">
        <f t="shared" si="6"/>
        <v>73707328.135500163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</row>
    <row r="98" spans="1:129" s="12" customFormat="1" ht="15.75" x14ac:dyDescent="0.25">
      <c r="A98" s="35" t="s">
        <v>38</v>
      </c>
      <c r="B98" s="1"/>
      <c r="C98" s="34" t="s">
        <v>15</v>
      </c>
      <c r="D98" s="32">
        <v>490</v>
      </c>
      <c r="E98" s="3">
        <f t="shared" si="8"/>
        <v>12.25</v>
      </c>
      <c r="F98" s="22">
        <f t="shared" si="6"/>
        <v>73707805.885500163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</row>
    <row r="99" spans="1:129" s="12" customFormat="1" ht="15.75" x14ac:dyDescent="0.25">
      <c r="A99" s="35" t="s">
        <v>39</v>
      </c>
      <c r="B99" s="1"/>
      <c r="C99" s="34" t="s">
        <v>15</v>
      </c>
      <c r="D99" s="32">
        <v>478</v>
      </c>
      <c r="E99" s="3">
        <f t="shared" si="8"/>
        <v>11.950000000000001</v>
      </c>
      <c r="F99" s="22">
        <f t="shared" si="6"/>
        <v>73708271.93550016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</row>
    <row r="100" spans="1:129" s="12" customFormat="1" ht="15.75" x14ac:dyDescent="0.25">
      <c r="A100" s="35" t="s">
        <v>40</v>
      </c>
      <c r="B100" s="1"/>
      <c r="C100" s="34" t="s">
        <v>15</v>
      </c>
      <c r="D100" s="32">
        <v>1600</v>
      </c>
      <c r="E100" s="3">
        <f t="shared" si="8"/>
        <v>40</v>
      </c>
      <c r="F100" s="22">
        <f t="shared" si="6"/>
        <v>73709831.93550016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</row>
    <row r="101" spans="1:129" s="12" customFormat="1" ht="15.75" x14ac:dyDescent="0.25">
      <c r="A101" s="35" t="s">
        <v>41</v>
      </c>
      <c r="B101" s="1"/>
      <c r="C101" s="34" t="s">
        <v>16</v>
      </c>
      <c r="D101" s="32">
        <v>1133483.82</v>
      </c>
      <c r="E101" s="3"/>
      <c r="F101" s="22">
        <f t="shared" si="6"/>
        <v>74843315.755500153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</row>
    <row r="102" spans="1:129" s="12" customFormat="1" ht="15.75" x14ac:dyDescent="0.25">
      <c r="A102" s="35" t="s">
        <v>42</v>
      </c>
      <c r="B102" s="1"/>
      <c r="C102" s="34" t="s">
        <v>26</v>
      </c>
      <c r="D102" s="32">
        <v>1184.25</v>
      </c>
      <c r="E102" s="3"/>
      <c r="F102" s="22">
        <f t="shared" si="6"/>
        <v>74844500.005500153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</row>
    <row r="103" spans="1:129" s="12" customFormat="1" ht="47.25" x14ac:dyDescent="0.25">
      <c r="A103" s="35" t="s">
        <v>34</v>
      </c>
      <c r="B103" s="1" t="s">
        <v>83</v>
      </c>
      <c r="C103" s="34" t="s">
        <v>132</v>
      </c>
      <c r="D103" s="32"/>
      <c r="E103" s="3">
        <v>5225</v>
      </c>
      <c r="F103" s="22">
        <f t="shared" si="6"/>
        <v>74839275.005500153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</row>
    <row r="104" spans="1:129" s="12" customFormat="1" ht="47.25" x14ac:dyDescent="0.25">
      <c r="A104" s="35" t="s">
        <v>34</v>
      </c>
      <c r="B104" s="1" t="s">
        <v>84</v>
      </c>
      <c r="C104" s="34" t="s">
        <v>133</v>
      </c>
      <c r="D104" s="32"/>
      <c r="E104" s="3">
        <v>304196</v>
      </c>
      <c r="F104" s="22">
        <f t="shared" si="6"/>
        <v>74535079.005500153</v>
      </c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</row>
    <row r="105" spans="1:129" s="12" customFormat="1" ht="94.5" x14ac:dyDescent="0.25">
      <c r="A105" s="35" t="s">
        <v>34</v>
      </c>
      <c r="B105" s="1" t="s">
        <v>85</v>
      </c>
      <c r="C105" s="34" t="s">
        <v>134</v>
      </c>
      <c r="D105" s="32"/>
      <c r="E105" s="3">
        <v>195984.02</v>
      </c>
      <c r="F105" s="22">
        <f t="shared" si="6"/>
        <v>74339094.985500157</v>
      </c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</row>
    <row r="106" spans="1:129" s="12" customFormat="1" ht="31.5" x14ac:dyDescent="0.25">
      <c r="A106" s="35" t="s">
        <v>34</v>
      </c>
      <c r="B106" s="1" t="s">
        <v>86</v>
      </c>
      <c r="C106" s="34" t="s">
        <v>135</v>
      </c>
      <c r="D106" s="32"/>
      <c r="E106" s="3">
        <v>5650</v>
      </c>
      <c r="F106" s="22">
        <f t="shared" si="6"/>
        <v>74333444.985500157</v>
      </c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</row>
    <row r="107" spans="1:129" s="12" customFormat="1" ht="15.75" x14ac:dyDescent="0.25">
      <c r="A107" s="35" t="s">
        <v>43</v>
      </c>
      <c r="B107" s="1"/>
      <c r="C107" s="33" t="s">
        <v>14</v>
      </c>
      <c r="D107" s="32">
        <v>67988</v>
      </c>
      <c r="E107" s="3"/>
      <c r="F107" s="22">
        <f t="shared" si="6"/>
        <v>74401432.985500157</v>
      </c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</row>
    <row r="108" spans="1:129" s="12" customFormat="1" ht="15.75" x14ac:dyDescent="0.25">
      <c r="A108" s="35" t="s">
        <v>43</v>
      </c>
      <c r="B108" s="1"/>
      <c r="C108" s="34" t="s">
        <v>15</v>
      </c>
      <c r="D108" s="32">
        <v>3000</v>
      </c>
      <c r="E108" s="3">
        <f>D108*0.025</f>
        <v>75</v>
      </c>
      <c r="F108" s="22">
        <f t="shared" si="6"/>
        <v>74404357.985500157</v>
      </c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</row>
    <row r="109" spans="1:129" s="12" customFormat="1" ht="15.75" x14ac:dyDescent="0.25">
      <c r="A109" s="35" t="s">
        <v>43</v>
      </c>
      <c r="B109" s="1"/>
      <c r="C109" s="34" t="s">
        <v>15</v>
      </c>
      <c r="D109" s="32">
        <v>14147.08</v>
      </c>
      <c r="E109" s="3">
        <f t="shared" ref="E109:E114" si="9">D109*0.025</f>
        <v>353.67700000000002</v>
      </c>
      <c r="F109" s="22">
        <f t="shared" si="6"/>
        <v>74418151.388500154</v>
      </c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</row>
    <row r="110" spans="1:129" s="12" customFormat="1" ht="15.75" x14ac:dyDescent="0.25">
      <c r="A110" s="35" t="s">
        <v>43</v>
      </c>
      <c r="B110" s="1"/>
      <c r="C110" s="34" t="s">
        <v>15</v>
      </c>
      <c r="D110" s="32">
        <v>781.6</v>
      </c>
      <c r="E110" s="3">
        <f t="shared" si="9"/>
        <v>19.540000000000003</v>
      </c>
      <c r="F110" s="22">
        <f t="shared" si="6"/>
        <v>74418913.448500142</v>
      </c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</row>
    <row r="111" spans="1:129" s="12" customFormat="1" ht="15.75" x14ac:dyDescent="0.25">
      <c r="A111" s="35" t="s">
        <v>43</v>
      </c>
      <c r="B111" s="1"/>
      <c r="C111" s="34" t="s">
        <v>15</v>
      </c>
      <c r="D111" s="32">
        <v>10814.4</v>
      </c>
      <c r="E111" s="3">
        <f t="shared" si="9"/>
        <v>270.36</v>
      </c>
      <c r="F111" s="22">
        <f t="shared" si="6"/>
        <v>74429457.488500148</v>
      </c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</row>
    <row r="112" spans="1:129" s="12" customFormat="1" ht="15.75" x14ac:dyDescent="0.25">
      <c r="A112" s="35" t="s">
        <v>44</v>
      </c>
      <c r="B112" s="1"/>
      <c r="C112" s="33" t="s">
        <v>14</v>
      </c>
      <c r="D112" s="32">
        <v>50057</v>
      </c>
      <c r="E112" s="3"/>
      <c r="F112" s="22">
        <f t="shared" si="6"/>
        <v>74479514.488500148</v>
      </c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</row>
    <row r="113" spans="1:129" s="12" customFormat="1" ht="15.75" x14ac:dyDescent="0.25">
      <c r="A113" s="35" t="s">
        <v>44</v>
      </c>
      <c r="B113" s="1"/>
      <c r="C113" s="34" t="s">
        <v>15</v>
      </c>
      <c r="D113" s="32">
        <v>1155.4000000000001</v>
      </c>
      <c r="E113" s="3">
        <f t="shared" si="9"/>
        <v>28.885000000000005</v>
      </c>
      <c r="F113" s="22">
        <f t="shared" si="6"/>
        <v>74480641.003500149</v>
      </c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</row>
    <row r="114" spans="1:129" s="12" customFormat="1" ht="15.75" x14ac:dyDescent="0.25">
      <c r="A114" s="35" t="s">
        <v>44</v>
      </c>
      <c r="B114" s="1"/>
      <c r="C114" s="34" t="s">
        <v>15</v>
      </c>
      <c r="D114" s="32">
        <v>1489.8</v>
      </c>
      <c r="E114" s="3">
        <f t="shared" si="9"/>
        <v>37.244999999999997</v>
      </c>
      <c r="F114" s="22">
        <f t="shared" si="6"/>
        <v>74482093.558500141</v>
      </c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</row>
    <row r="115" spans="1:129" s="12" customFormat="1" ht="31.5" x14ac:dyDescent="0.25">
      <c r="A115" s="35" t="s">
        <v>44</v>
      </c>
      <c r="B115" s="1"/>
      <c r="C115" s="2" t="s">
        <v>136</v>
      </c>
      <c r="D115" s="32">
        <v>31554782.239999998</v>
      </c>
      <c r="E115" s="3"/>
      <c r="F115" s="22">
        <f t="shared" si="6"/>
        <v>106036875.79850014</v>
      </c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</row>
    <row r="116" spans="1:129" s="12" customFormat="1" ht="31.5" x14ac:dyDescent="0.25">
      <c r="A116" s="35" t="s">
        <v>44</v>
      </c>
      <c r="B116" s="1" t="s">
        <v>87</v>
      </c>
      <c r="C116" s="2" t="s">
        <v>137</v>
      </c>
      <c r="D116" s="32"/>
      <c r="E116" s="3">
        <v>27355660.91</v>
      </c>
      <c r="F116" s="22">
        <f t="shared" si="6"/>
        <v>78681214.888500139</v>
      </c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</row>
    <row r="117" spans="1:129" s="12" customFormat="1" ht="31.5" x14ac:dyDescent="0.25">
      <c r="A117" s="35" t="s">
        <v>44</v>
      </c>
      <c r="B117" s="1" t="s">
        <v>87</v>
      </c>
      <c r="C117" s="2" t="s">
        <v>138</v>
      </c>
      <c r="D117" s="32"/>
      <c r="E117" s="3">
        <v>1939516.56</v>
      </c>
      <c r="F117" s="22">
        <f t="shared" si="6"/>
        <v>76741698.328500137</v>
      </c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</row>
    <row r="118" spans="1:129" s="12" customFormat="1" ht="31.5" x14ac:dyDescent="0.25">
      <c r="A118" s="35" t="s">
        <v>44</v>
      </c>
      <c r="B118" s="1" t="s">
        <v>87</v>
      </c>
      <c r="C118" s="2" t="s">
        <v>139</v>
      </c>
      <c r="D118" s="32"/>
      <c r="E118" s="3">
        <v>1942252.36</v>
      </c>
      <c r="F118" s="22">
        <f t="shared" si="6"/>
        <v>74799445.968500137</v>
      </c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</row>
    <row r="119" spans="1:129" s="12" customFormat="1" ht="31.5" x14ac:dyDescent="0.25">
      <c r="A119" s="35" t="s">
        <v>44</v>
      </c>
      <c r="B119" s="1" t="s">
        <v>87</v>
      </c>
      <c r="C119" s="2" t="s">
        <v>140</v>
      </c>
      <c r="D119" s="32"/>
      <c r="E119" s="3">
        <v>317552.40999999997</v>
      </c>
      <c r="F119" s="22">
        <f t="shared" si="6"/>
        <v>74481893.558500141</v>
      </c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</row>
    <row r="120" spans="1:129" s="12" customFormat="1" ht="31.5" x14ac:dyDescent="0.25">
      <c r="A120" s="35" t="s">
        <v>44</v>
      </c>
      <c r="B120" s="1" t="s">
        <v>88</v>
      </c>
      <c r="C120" s="2" t="s">
        <v>141</v>
      </c>
      <c r="D120" s="32"/>
      <c r="E120" s="3">
        <v>7301941.2999999998</v>
      </c>
      <c r="F120" s="22">
        <f t="shared" si="6"/>
        <v>67179952.258500144</v>
      </c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</row>
    <row r="121" spans="1:129" s="12" customFormat="1" ht="31.5" x14ac:dyDescent="0.25">
      <c r="A121" s="35" t="s">
        <v>44</v>
      </c>
      <c r="B121" s="1" t="s">
        <v>89</v>
      </c>
      <c r="C121" s="34" t="s">
        <v>142</v>
      </c>
      <c r="D121" s="32"/>
      <c r="E121" s="3">
        <v>91000</v>
      </c>
      <c r="F121" s="22">
        <f t="shared" si="6"/>
        <v>67088952.258500144</v>
      </c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</row>
    <row r="122" spans="1:129" s="12" customFormat="1" ht="31.5" x14ac:dyDescent="0.25">
      <c r="A122" s="35" t="s">
        <v>44</v>
      </c>
      <c r="B122" s="1" t="s">
        <v>90</v>
      </c>
      <c r="C122" s="34" t="s">
        <v>143</v>
      </c>
      <c r="D122" s="32"/>
      <c r="E122" s="3">
        <v>2411995.4500000002</v>
      </c>
      <c r="F122" s="22">
        <f t="shared" si="6"/>
        <v>64676956.808500141</v>
      </c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</row>
    <row r="123" spans="1:129" s="12" customFormat="1" ht="15.75" x14ac:dyDescent="0.25">
      <c r="A123" s="35" t="s">
        <v>45</v>
      </c>
      <c r="B123" s="1"/>
      <c r="C123" s="33" t="s">
        <v>14</v>
      </c>
      <c r="D123" s="32">
        <v>80248</v>
      </c>
      <c r="E123" s="3"/>
      <c r="F123" s="22">
        <f t="shared" si="6"/>
        <v>64757204.808500141</v>
      </c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</row>
    <row r="124" spans="1:129" s="12" customFormat="1" ht="15.75" x14ac:dyDescent="0.25">
      <c r="A124" s="35" t="s">
        <v>45</v>
      </c>
      <c r="B124" s="1"/>
      <c r="C124" s="34" t="s">
        <v>15</v>
      </c>
      <c r="D124" s="32">
        <v>1028.8</v>
      </c>
      <c r="E124" s="3">
        <f>D124*0.025</f>
        <v>25.72</v>
      </c>
      <c r="F124" s="22">
        <f t="shared" si="6"/>
        <v>64758207.888500139</v>
      </c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</row>
    <row r="125" spans="1:129" s="12" customFormat="1" ht="15.75" x14ac:dyDescent="0.25">
      <c r="A125" s="35" t="s">
        <v>45</v>
      </c>
      <c r="B125" s="1"/>
      <c r="C125" s="34" t="s">
        <v>15</v>
      </c>
      <c r="D125" s="32">
        <v>495.48</v>
      </c>
      <c r="E125" s="3">
        <f>D125*0.025</f>
        <v>12.387</v>
      </c>
      <c r="F125" s="22">
        <f t="shared" si="6"/>
        <v>64758690.981500134</v>
      </c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</row>
    <row r="126" spans="1:129" s="12" customFormat="1" ht="15.75" x14ac:dyDescent="0.25">
      <c r="A126" s="35" t="s">
        <v>45</v>
      </c>
      <c r="B126" s="1"/>
      <c r="C126" s="33" t="s">
        <v>144</v>
      </c>
      <c r="D126" s="32">
        <v>1738840.24</v>
      </c>
      <c r="E126" s="3"/>
      <c r="F126" s="22">
        <f t="shared" si="6"/>
        <v>66497531.221500136</v>
      </c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</row>
    <row r="127" spans="1:129" s="12" customFormat="1" ht="15.75" x14ac:dyDescent="0.25">
      <c r="A127" s="35" t="s">
        <v>45</v>
      </c>
      <c r="B127" s="1"/>
      <c r="C127" s="33" t="s">
        <v>145</v>
      </c>
      <c r="D127" s="32">
        <v>470592.56</v>
      </c>
      <c r="E127" s="3"/>
      <c r="F127" s="22">
        <f t="shared" si="6"/>
        <v>66968123.781500138</v>
      </c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</row>
    <row r="128" spans="1:129" s="12" customFormat="1" ht="15.75" x14ac:dyDescent="0.25">
      <c r="A128" s="35" t="s">
        <v>45</v>
      </c>
      <c r="B128" s="1"/>
      <c r="C128" s="33" t="s">
        <v>28</v>
      </c>
      <c r="D128" s="32">
        <v>2526224.5099999998</v>
      </c>
      <c r="E128" s="3"/>
      <c r="F128" s="22">
        <f t="shared" si="6"/>
        <v>69494348.291500136</v>
      </c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</row>
    <row r="129" spans="1:129" s="12" customFormat="1" ht="15.75" x14ac:dyDescent="0.25">
      <c r="A129" s="35" t="s">
        <v>45</v>
      </c>
      <c r="B129" s="1"/>
      <c r="C129" s="33" t="s">
        <v>28</v>
      </c>
      <c r="D129" s="32">
        <v>1664093.08</v>
      </c>
      <c r="E129" s="3"/>
      <c r="F129" s="22">
        <f t="shared" si="6"/>
        <v>71158441.371500134</v>
      </c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</row>
    <row r="130" spans="1:129" s="12" customFormat="1" ht="15.75" x14ac:dyDescent="0.25">
      <c r="A130" s="35" t="s">
        <v>45</v>
      </c>
      <c r="B130" s="1"/>
      <c r="C130" s="33" t="s">
        <v>28</v>
      </c>
      <c r="D130" s="32">
        <v>136569.20000000001</v>
      </c>
      <c r="E130" s="3"/>
      <c r="F130" s="22">
        <f t="shared" si="6"/>
        <v>71295010.571500137</v>
      </c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</row>
    <row r="131" spans="1:129" s="12" customFormat="1" ht="15.75" x14ac:dyDescent="0.25">
      <c r="A131" s="35" t="s">
        <v>45</v>
      </c>
      <c r="B131" s="1"/>
      <c r="C131" s="34" t="s">
        <v>29</v>
      </c>
      <c r="D131" s="32">
        <v>39422.769999999997</v>
      </c>
      <c r="E131" s="3"/>
      <c r="F131" s="22">
        <f t="shared" si="6"/>
        <v>71334433.341500133</v>
      </c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</row>
    <row r="132" spans="1:129" s="12" customFormat="1" ht="15.75" x14ac:dyDescent="0.25">
      <c r="A132" s="35" t="s">
        <v>45</v>
      </c>
      <c r="B132" s="1"/>
      <c r="C132" s="33" t="s">
        <v>28</v>
      </c>
      <c r="D132" s="32">
        <v>29909.200000000001</v>
      </c>
      <c r="E132" s="3"/>
      <c r="F132" s="22">
        <f t="shared" si="6"/>
        <v>71364342.541500136</v>
      </c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</row>
    <row r="133" spans="1:129" s="12" customFormat="1" ht="15.75" x14ac:dyDescent="0.25">
      <c r="A133" s="35" t="s">
        <v>45</v>
      </c>
      <c r="B133" s="1"/>
      <c r="C133" s="33" t="s">
        <v>28</v>
      </c>
      <c r="D133" s="32">
        <v>165569.9</v>
      </c>
      <c r="E133" s="3"/>
      <c r="F133" s="22">
        <f t="shared" si="6"/>
        <v>71529912.441500142</v>
      </c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</row>
    <row r="134" spans="1:129" s="12" customFormat="1" ht="15.75" x14ac:dyDescent="0.25">
      <c r="A134" s="35" t="s">
        <v>45</v>
      </c>
      <c r="B134" s="1"/>
      <c r="C134" s="33" t="s">
        <v>28</v>
      </c>
      <c r="D134" s="32">
        <v>123844</v>
      </c>
      <c r="E134" s="3"/>
      <c r="F134" s="22">
        <f t="shared" si="6"/>
        <v>71653756.441500142</v>
      </c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</row>
    <row r="135" spans="1:129" s="12" customFormat="1" ht="15.75" x14ac:dyDescent="0.25">
      <c r="A135" s="35" t="s">
        <v>45</v>
      </c>
      <c r="B135" s="1"/>
      <c r="C135" s="34" t="s">
        <v>146</v>
      </c>
      <c r="D135" s="32">
        <v>1755</v>
      </c>
      <c r="E135" s="3"/>
      <c r="F135" s="22">
        <f t="shared" si="6"/>
        <v>71655511.441500142</v>
      </c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</row>
    <row r="136" spans="1:129" s="12" customFormat="1" ht="15.75" x14ac:dyDescent="0.25">
      <c r="A136" s="35" t="s">
        <v>46</v>
      </c>
      <c r="B136" s="1"/>
      <c r="C136" s="33" t="s">
        <v>14</v>
      </c>
      <c r="D136" s="32">
        <v>22070</v>
      </c>
      <c r="E136" s="3"/>
      <c r="F136" s="22">
        <f t="shared" si="6"/>
        <v>71677581.441500142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</row>
    <row r="137" spans="1:129" s="12" customFormat="1" ht="15.75" x14ac:dyDescent="0.25">
      <c r="A137" s="35" t="s">
        <v>46</v>
      </c>
      <c r="B137" s="1"/>
      <c r="C137" s="34" t="s">
        <v>15</v>
      </c>
      <c r="D137" s="32">
        <v>700</v>
      </c>
      <c r="E137" s="3">
        <f t="shared" ref="E137:E140" si="10">D137*0.025</f>
        <v>17.5</v>
      </c>
      <c r="F137" s="22">
        <f t="shared" si="6"/>
        <v>71678263.941500142</v>
      </c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</row>
    <row r="138" spans="1:129" s="12" customFormat="1" ht="15.75" x14ac:dyDescent="0.25">
      <c r="A138" s="35" t="s">
        <v>46</v>
      </c>
      <c r="B138" s="1"/>
      <c r="C138" s="34" t="s">
        <v>15</v>
      </c>
      <c r="D138" s="32">
        <v>690.4</v>
      </c>
      <c r="E138" s="3">
        <f t="shared" si="10"/>
        <v>17.260000000000002</v>
      </c>
      <c r="F138" s="22">
        <f t="shared" si="6"/>
        <v>71678937.081500143</v>
      </c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</row>
    <row r="139" spans="1:129" s="12" customFormat="1" ht="15.75" x14ac:dyDescent="0.25">
      <c r="A139" s="35" t="s">
        <v>46</v>
      </c>
      <c r="B139" s="1"/>
      <c r="C139" s="34" t="s">
        <v>15</v>
      </c>
      <c r="D139" s="32">
        <v>1116</v>
      </c>
      <c r="E139" s="3">
        <f t="shared" si="10"/>
        <v>27.900000000000002</v>
      </c>
      <c r="F139" s="22">
        <f t="shared" si="6"/>
        <v>71680025.181500137</v>
      </c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</row>
    <row r="140" spans="1:129" s="12" customFormat="1" ht="15.75" x14ac:dyDescent="0.25">
      <c r="A140" s="35" t="s">
        <v>46</v>
      </c>
      <c r="B140" s="1"/>
      <c r="C140" s="34" t="s">
        <v>15</v>
      </c>
      <c r="D140" s="32">
        <v>486.8</v>
      </c>
      <c r="E140" s="3">
        <f t="shared" si="10"/>
        <v>12.170000000000002</v>
      </c>
      <c r="F140" s="22">
        <f t="shared" si="6"/>
        <v>71680499.811500132</v>
      </c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</row>
    <row r="141" spans="1:129" s="12" customFormat="1" ht="47.25" x14ac:dyDescent="0.25">
      <c r="A141" s="35" t="s">
        <v>46</v>
      </c>
      <c r="B141" s="1" t="s">
        <v>91</v>
      </c>
      <c r="C141" s="34" t="s">
        <v>147</v>
      </c>
      <c r="D141" s="32"/>
      <c r="E141" s="3">
        <v>28215</v>
      </c>
      <c r="F141" s="22">
        <f t="shared" ref="F141:F204" si="11">F140+D141-E141</f>
        <v>71652284.811500132</v>
      </c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</row>
    <row r="142" spans="1:129" s="12" customFormat="1" ht="78.75" x14ac:dyDescent="0.25">
      <c r="A142" s="35" t="s">
        <v>46</v>
      </c>
      <c r="B142" s="1" t="s">
        <v>92</v>
      </c>
      <c r="C142" s="34" t="s">
        <v>148</v>
      </c>
      <c r="D142" s="32"/>
      <c r="E142" s="3">
        <v>117133</v>
      </c>
      <c r="F142" s="22">
        <f t="shared" si="11"/>
        <v>71535151.811500132</v>
      </c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</row>
    <row r="143" spans="1:129" s="12" customFormat="1" ht="31.5" x14ac:dyDescent="0.25">
      <c r="A143" s="35"/>
      <c r="B143" s="1"/>
      <c r="C143" s="34" t="s">
        <v>149</v>
      </c>
      <c r="D143" s="32">
        <v>83707</v>
      </c>
      <c r="E143" s="3"/>
      <c r="F143" s="22">
        <f t="shared" si="11"/>
        <v>71618858.811500132</v>
      </c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</row>
    <row r="144" spans="1:129" s="12" customFormat="1" ht="15.75" x14ac:dyDescent="0.25">
      <c r="A144" s="35" t="s">
        <v>47</v>
      </c>
      <c r="B144" s="1"/>
      <c r="C144" s="33" t="s">
        <v>14</v>
      </c>
      <c r="D144" s="32">
        <v>51230</v>
      </c>
      <c r="E144" s="3"/>
      <c r="F144" s="22">
        <f t="shared" si="11"/>
        <v>71670088.811500132</v>
      </c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</row>
    <row r="145" spans="1:129" s="12" customFormat="1" ht="15.75" x14ac:dyDescent="0.25">
      <c r="A145" s="35" t="s">
        <v>47</v>
      </c>
      <c r="B145" s="1"/>
      <c r="C145" s="34" t="s">
        <v>15</v>
      </c>
      <c r="D145" s="32">
        <v>1172</v>
      </c>
      <c r="E145" s="3">
        <f t="shared" ref="E145:E148" si="12">D145*0.025</f>
        <v>29.3</v>
      </c>
      <c r="F145" s="22">
        <f t="shared" si="11"/>
        <v>71671231.511500135</v>
      </c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</row>
    <row r="146" spans="1:129" s="12" customFormat="1" ht="15.75" x14ac:dyDescent="0.25">
      <c r="A146" s="35" t="s">
        <v>47</v>
      </c>
      <c r="B146" s="1"/>
      <c r="C146" s="34" t="s">
        <v>15</v>
      </c>
      <c r="D146" s="32">
        <v>834</v>
      </c>
      <c r="E146" s="3">
        <f t="shared" si="12"/>
        <v>20.85</v>
      </c>
      <c r="F146" s="22">
        <f t="shared" si="11"/>
        <v>71672044.661500141</v>
      </c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</row>
    <row r="147" spans="1:129" s="12" customFormat="1" ht="15.75" x14ac:dyDescent="0.25">
      <c r="A147" s="35" t="s">
        <v>47</v>
      </c>
      <c r="B147" s="1"/>
      <c r="C147" s="34" t="s">
        <v>15</v>
      </c>
      <c r="D147" s="32">
        <v>2700</v>
      </c>
      <c r="E147" s="3">
        <f t="shared" si="12"/>
        <v>67.5</v>
      </c>
      <c r="F147" s="22">
        <f t="shared" si="11"/>
        <v>71674677.161500141</v>
      </c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</row>
    <row r="148" spans="1:129" s="12" customFormat="1" ht="15.75" x14ac:dyDescent="0.25">
      <c r="A148" s="35" t="s">
        <v>47</v>
      </c>
      <c r="B148" s="1"/>
      <c r="C148" s="34" t="s">
        <v>15</v>
      </c>
      <c r="D148" s="32">
        <v>1062.4100000000001</v>
      </c>
      <c r="E148" s="3">
        <f t="shared" si="12"/>
        <v>26.560250000000003</v>
      </c>
      <c r="F148" s="22">
        <f t="shared" si="11"/>
        <v>71675713.011250138</v>
      </c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</row>
    <row r="149" spans="1:129" s="12" customFormat="1" ht="47.25" x14ac:dyDescent="0.25">
      <c r="A149" s="35" t="s">
        <v>47</v>
      </c>
      <c r="B149" s="1" t="s">
        <v>93</v>
      </c>
      <c r="C149" s="34" t="s">
        <v>150</v>
      </c>
      <c r="D149" s="32"/>
      <c r="E149" s="3">
        <v>34432</v>
      </c>
      <c r="F149" s="22">
        <f t="shared" si="11"/>
        <v>71641281.011250138</v>
      </c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</row>
    <row r="150" spans="1:129" s="12" customFormat="1" ht="15.75" x14ac:dyDescent="0.25">
      <c r="A150" s="35" t="s">
        <v>48</v>
      </c>
      <c r="B150" s="1"/>
      <c r="C150" s="33" t="s">
        <v>14</v>
      </c>
      <c r="D150" s="32">
        <v>30639</v>
      </c>
      <c r="E150" s="3"/>
      <c r="F150" s="22">
        <f t="shared" si="11"/>
        <v>71671920.011250138</v>
      </c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</row>
    <row r="151" spans="1:129" s="12" customFormat="1" ht="15.75" x14ac:dyDescent="0.25">
      <c r="A151" s="35" t="s">
        <v>48</v>
      </c>
      <c r="B151" s="1"/>
      <c r="C151" s="34" t="s">
        <v>15</v>
      </c>
      <c r="D151" s="32">
        <v>391</v>
      </c>
      <c r="E151" s="3">
        <f t="shared" ref="E151:E155" si="13">D151*0.025</f>
        <v>9.7750000000000004</v>
      </c>
      <c r="F151" s="22">
        <f t="shared" si="11"/>
        <v>71672301.236250132</v>
      </c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</row>
    <row r="152" spans="1:129" s="12" customFormat="1" ht="15.75" x14ac:dyDescent="0.25">
      <c r="A152" s="35" t="s">
        <v>48</v>
      </c>
      <c r="B152" s="1"/>
      <c r="C152" s="34" t="s">
        <v>15</v>
      </c>
      <c r="D152" s="32">
        <v>9399.68</v>
      </c>
      <c r="E152" s="3">
        <f t="shared" si="13"/>
        <v>234.99200000000002</v>
      </c>
      <c r="F152" s="22">
        <f t="shared" si="11"/>
        <v>71681465.924250141</v>
      </c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</row>
    <row r="153" spans="1:129" s="12" customFormat="1" ht="15.75" x14ac:dyDescent="0.25">
      <c r="A153" s="35" t="s">
        <v>48</v>
      </c>
      <c r="B153" s="1"/>
      <c r="C153" s="34" t="s">
        <v>15</v>
      </c>
      <c r="D153" s="32">
        <v>195.5</v>
      </c>
      <c r="E153" s="3">
        <f t="shared" si="13"/>
        <v>4.8875000000000002</v>
      </c>
      <c r="F153" s="22">
        <f t="shared" si="11"/>
        <v>71681656.536750138</v>
      </c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</row>
    <row r="154" spans="1:129" s="12" customFormat="1" ht="15.75" x14ac:dyDescent="0.25">
      <c r="A154" s="35" t="s">
        <v>48</v>
      </c>
      <c r="B154" s="1"/>
      <c r="C154" s="34" t="s">
        <v>15</v>
      </c>
      <c r="D154" s="32">
        <v>100</v>
      </c>
      <c r="E154" s="3">
        <f t="shared" si="13"/>
        <v>2.5</v>
      </c>
      <c r="F154" s="22">
        <f t="shared" si="11"/>
        <v>71681754.036750138</v>
      </c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</row>
    <row r="155" spans="1:129" s="12" customFormat="1" ht="15.75" x14ac:dyDescent="0.25">
      <c r="A155" s="35" t="s">
        <v>48</v>
      </c>
      <c r="B155" s="1"/>
      <c r="C155" s="34" t="s">
        <v>15</v>
      </c>
      <c r="D155" s="32">
        <v>351</v>
      </c>
      <c r="E155" s="3">
        <f t="shared" si="13"/>
        <v>8.7750000000000004</v>
      </c>
      <c r="F155" s="22">
        <f t="shared" si="11"/>
        <v>71682096.261750132</v>
      </c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</row>
    <row r="156" spans="1:129" s="12" customFormat="1" ht="15.75" x14ac:dyDescent="0.25">
      <c r="A156" s="35" t="s">
        <v>49</v>
      </c>
      <c r="B156" s="1"/>
      <c r="C156" s="33" t="s">
        <v>14</v>
      </c>
      <c r="D156" s="32">
        <v>19386</v>
      </c>
      <c r="E156" s="3"/>
      <c r="F156" s="22">
        <f t="shared" si="11"/>
        <v>71701482.261750132</v>
      </c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</row>
    <row r="157" spans="1:129" s="12" customFormat="1" ht="15.75" x14ac:dyDescent="0.25">
      <c r="A157" s="35" t="s">
        <v>49</v>
      </c>
      <c r="B157" s="1"/>
      <c r="C157" s="34" t="s">
        <v>15</v>
      </c>
      <c r="D157" s="32">
        <v>780</v>
      </c>
      <c r="E157" s="3">
        <f t="shared" ref="E157:E160" si="14">D157*0.025</f>
        <v>19.5</v>
      </c>
      <c r="F157" s="22">
        <f t="shared" si="11"/>
        <v>71702242.761750132</v>
      </c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</row>
    <row r="158" spans="1:129" s="12" customFormat="1" ht="15.75" x14ac:dyDescent="0.25">
      <c r="A158" s="35" t="s">
        <v>49</v>
      </c>
      <c r="B158" s="1"/>
      <c r="C158" s="34" t="s">
        <v>15</v>
      </c>
      <c r="D158" s="32">
        <v>1708.8</v>
      </c>
      <c r="E158" s="3">
        <f t="shared" si="14"/>
        <v>42.72</v>
      </c>
      <c r="F158" s="22">
        <f t="shared" si="11"/>
        <v>71703908.84175013</v>
      </c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</row>
    <row r="159" spans="1:129" s="12" customFormat="1" ht="15.75" x14ac:dyDescent="0.25">
      <c r="A159" s="35" t="s">
        <v>49</v>
      </c>
      <c r="B159" s="1"/>
      <c r="C159" s="34" t="s">
        <v>15</v>
      </c>
      <c r="D159" s="32">
        <v>963.32</v>
      </c>
      <c r="E159" s="3">
        <f t="shared" si="14"/>
        <v>24.083000000000002</v>
      </c>
      <c r="F159" s="22">
        <f t="shared" si="11"/>
        <v>71704848.078750119</v>
      </c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</row>
    <row r="160" spans="1:129" s="12" customFormat="1" ht="15.75" x14ac:dyDescent="0.25">
      <c r="A160" s="35" t="s">
        <v>49</v>
      </c>
      <c r="B160" s="1"/>
      <c r="C160" s="34" t="s">
        <v>15</v>
      </c>
      <c r="D160" s="32">
        <v>1320.94</v>
      </c>
      <c r="E160" s="3">
        <f t="shared" si="14"/>
        <v>33.023500000000006</v>
      </c>
      <c r="F160" s="22">
        <f t="shared" si="11"/>
        <v>71706135.995250121</v>
      </c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</row>
    <row r="161" spans="1:129" s="12" customFormat="1" ht="15.75" x14ac:dyDescent="0.25">
      <c r="A161" s="35" t="s">
        <v>49</v>
      </c>
      <c r="B161" s="1"/>
      <c r="C161" s="34" t="s">
        <v>16</v>
      </c>
      <c r="D161" s="32">
        <v>2744068.12</v>
      </c>
      <c r="E161" s="3"/>
      <c r="F161" s="22">
        <f t="shared" si="11"/>
        <v>74450204.115250126</v>
      </c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</row>
    <row r="162" spans="1:129" s="12" customFormat="1" ht="15.75" x14ac:dyDescent="0.25">
      <c r="A162" s="35" t="s">
        <v>49</v>
      </c>
      <c r="B162" s="1"/>
      <c r="C162" s="34" t="s">
        <v>25</v>
      </c>
      <c r="D162" s="32">
        <v>847069.44</v>
      </c>
      <c r="E162" s="3"/>
      <c r="F162" s="22">
        <f t="shared" si="11"/>
        <v>75297273.555250123</v>
      </c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</row>
    <row r="163" spans="1:129" s="12" customFormat="1" ht="15.75" x14ac:dyDescent="0.25">
      <c r="A163" s="35" t="s">
        <v>49</v>
      </c>
      <c r="B163" s="1"/>
      <c r="C163" s="34" t="s">
        <v>17</v>
      </c>
      <c r="D163" s="32">
        <v>495149.49</v>
      </c>
      <c r="E163" s="3"/>
      <c r="F163" s="22">
        <f t="shared" si="11"/>
        <v>75792423.045250118</v>
      </c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</row>
    <row r="164" spans="1:129" s="12" customFormat="1" ht="15.75" x14ac:dyDescent="0.25">
      <c r="A164" s="35" t="s">
        <v>49</v>
      </c>
      <c r="B164" s="1"/>
      <c r="C164" s="34" t="s">
        <v>30</v>
      </c>
      <c r="D164" s="32">
        <v>366587.89</v>
      </c>
      <c r="E164" s="3"/>
      <c r="F164" s="22">
        <f t="shared" si="11"/>
        <v>76159010.935250118</v>
      </c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</row>
    <row r="165" spans="1:129" s="12" customFormat="1" ht="15.75" x14ac:dyDescent="0.25">
      <c r="A165" s="35" t="s">
        <v>49</v>
      </c>
      <c r="B165" s="1"/>
      <c r="C165" s="34" t="s">
        <v>16</v>
      </c>
      <c r="D165" s="32">
        <v>291056.09999999998</v>
      </c>
      <c r="E165" s="3"/>
      <c r="F165" s="22">
        <f t="shared" si="11"/>
        <v>76450067.035250112</v>
      </c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</row>
    <row r="166" spans="1:129" s="12" customFormat="1" ht="15.75" x14ac:dyDescent="0.25">
      <c r="A166" s="35" t="s">
        <v>49</v>
      </c>
      <c r="B166" s="1"/>
      <c r="C166" s="34" t="s">
        <v>18</v>
      </c>
      <c r="D166" s="32">
        <v>231826.65</v>
      </c>
      <c r="E166" s="3"/>
      <c r="F166" s="22">
        <f t="shared" si="11"/>
        <v>76681893.685250118</v>
      </c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</row>
    <row r="167" spans="1:129" s="12" customFormat="1" ht="15.75" x14ac:dyDescent="0.25">
      <c r="A167" s="35" t="s">
        <v>49</v>
      </c>
      <c r="B167" s="1"/>
      <c r="C167" s="34" t="s">
        <v>25</v>
      </c>
      <c r="D167" s="32">
        <v>108401.9</v>
      </c>
      <c r="E167" s="3"/>
      <c r="F167" s="22">
        <f t="shared" si="11"/>
        <v>76790295.585250124</v>
      </c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</row>
    <row r="168" spans="1:129" s="12" customFormat="1" ht="15.75" x14ac:dyDescent="0.25">
      <c r="A168" s="35" t="s">
        <v>49</v>
      </c>
      <c r="B168" s="1"/>
      <c r="C168" s="34" t="s">
        <v>25</v>
      </c>
      <c r="D168" s="32">
        <v>63734.78</v>
      </c>
      <c r="E168" s="3"/>
      <c r="F168" s="22">
        <f t="shared" si="11"/>
        <v>76854030.365250126</v>
      </c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</row>
    <row r="169" spans="1:129" s="12" customFormat="1" ht="15.75" x14ac:dyDescent="0.25">
      <c r="A169" s="35" t="s">
        <v>49</v>
      </c>
      <c r="B169" s="1"/>
      <c r="C169" s="34" t="s">
        <v>16</v>
      </c>
      <c r="D169" s="32">
        <v>50057</v>
      </c>
      <c r="E169" s="3"/>
      <c r="F169" s="22">
        <f t="shared" si="11"/>
        <v>76904087.365250126</v>
      </c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</row>
    <row r="170" spans="1:129" s="12" customFormat="1" ht="15.75" x14ac:dyDescent="0.25">
      <c r="A170" s="35" t="s">
        <v>49</v>
      </c>
      <c r="B170" s="1"/>
      <c r="C170" s="34" t="s">
        <v>16</v>
      </c>
      <c r="D170" s="32">
        <v>42504.49</v>
      </c>
      <c r="E170" s="3"/>
      <c r="F170" s="22">
        <f t="shared" si="11"/>
        <v>76946591.85525012</v>
      </c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</row>
    <row r="171" spans="1:129" s="12" customFormat="1" ht="15.75" x14ac:dyDescent="0.25">
      <c r="A171" s="35" t="s">
        <v>50</v>
      </c>
      <c r="B171" s="1"/>
      <c r="C171" s="33" t="s">
        <v>14</v>
      </c>
      <c r="D171" s="32">
        <v>65378</v>
      </c>
      <c r="E171" s="3"/>
      <c r="F171" s="22">
        <f t="shared" si="11"/>
        <v>77011969.85525012</v>
      </c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</row>
    <row r="172" spans="1:129" s="12" customFormat="1" ht="15.75" x14ac:dyDescent="0.25">
      <c r="A172" s="35" t="s">
        <v>50</v>
      </c>
      <c r="B172" s="1"/>
      <c r="C172" s="34" t="s">
        <v>15</v>
      </c>
      <c r="D172" s="32">
        <v>400</v>
      </c>
      <c r="E172" s="3">
        <f t="shared" ref="E172:E178" si="15">D172*0.025</f>
        <v>10</v>
      </c>
      <c r="F172" s="22">
        <f t="shared" si="11"/>
        <v>77012359.85525012</v>
      </c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</row>
    <row r="173" spans="1:129" s="12" customFormat="1" ht="15.75" x14ac:dyDescent="0.25">
      <c r="A173" s="35" t="s">
        <v>50</v>
      </c>
      <c r="B173" s="1"/>
      <c r="C173" s="34" t="s">
        <v>15</v>
      </c>
      <c r="D173" s="32">
        <v>268.33999999999997</v>
      </c>
      <c r="E173" s="3">
        <f t="shared" si="15"/>
        <v>6.7084999999999999</v>
      </c>
      <c r="F173" s="22">
        <f t="shared" si="11"/>
        <v>77012621.486750126</v>
      </c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</row>
    <row r="174" spans="1:129" s="12" customFormat="1" ht="15.75" x14ac:dyDescent="0.25">
      <c r="A174" s="35" t="s">
        <v>50</v>
      </c>
      <c r="B174" s="1"/>
      <c r="C174" s="34" t="s">
        <v>15</v>
      </c>
      <c r="D174" s="32">
        <v>381.2</v>
      </c>
      <c r="E174" s="3">
        <f t="shared" si="15"/>
        <v>9.5299999999999994</v>
      </c>
      <c r="F174" s="22">
        <f t="shared" si="11"/>
        <v>77012993.156750128</v>
      </c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</row>
    <row r="175" spans="1:129" s="12" customFormat="1" ht="15.75" x14ac:dyDescent="0.25">
      <c r="A175" s="35" t="s">
        <v>50</v>
      </c>
      <c r="B175" s="1"/>
      <c r="C175" s="34" t="s">
        <v>15</v>
      </c>
      <c r="D175" s="32">
        <v>900</v>
      </c>
      <c r="E175" s="3">
        <f t="shared" si="15"/>
        <v>22.5</v>
      </c>
      <c r="F175" s="22">
        <f t="shared" si="11"/>
        <v>77013870.656750128</v>
      </c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</row>
    <row r="176" spans="1:129" s="12" customFormat="1" ht="15.75" x14ac:dyDescent="0.25">
      <c r="A176" s="35" t="s">
        <v>50</v>
      </c>
      <c r="B176" s="1"/>
      <c r="C176" s="34" t="s">
        <v>15</v>
      </c>
      <c r="D176" s="32">
        <v>3000</v>
      </c>
      <c r="E176" s="3">
        <f t="shared" si="15"/>
        <v>75</v>
      </c>
      <c r="F176" s="22">
        <f t="shared" si="11"/>
        <v>77016795.656750128</v>
      </c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  <c r="DD176" s="11"/>
      <c r="DE176" s="11"/>
      <c r="DF176" s="11"/>
      <c r="DG176" s="11"/>
      <c r="DH176" s="11"/>
      <c r="DI176" s="11"/>
      <c r="DJ176" s="11"/>
      <c r="DK176" s="11"/>
      <c r="DL176" s="11"/>
      <c r="DM176" s="11"/>
      <c r="DN176" s="11"/>
      <c r="DO176" s="11"/>
      <c r="DP176" s="11"/>
      <c r="DQ176" s="11"/>
      <c r="DR176" s="11"/>
      <c r="DS176" s="11"/>
      <c r="DT176" s="11"/>
      <c r="DU176" s="11"/>
      <c r="DV176" s="11"/>
      <c r="DW176" s="11"/>
      <c r="DX176" s="11"/>
      <c r="DY176" s="11"/>
    </row>
    <row r="177" spans="1:129" s="12" customFormat="1" ht="15.75" x14ac:dyDescent="0.25">
      <c r="A177" s="35" t="s">
        <v>50</v>
      </c>
      <c r="B177" s="1"/>
      <c r="C177" s="34" t="s">
        <v>15</v>
      </c>
      <c r="D177" s="32">
        <v>1572.16</v>
      </c>
      <c r="E177" s="3">
        <f t="shared" si="15"/>
        <v>39.304000000000002</v>
      </c>
      <c r="F177" s="22">
        <f t="shared" si="11"/>
        <v>77018328.512750119</v>
      </c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</row>
    <row r="178" spans="1:129" s="12" customFormat="1" ht="15.75" x14ac:dyDescent="0.25">
      <c r="A178" s="35" t="s">
        <v>50</v>
      </c>
      <c r="B178" s="1"/>
      <c r="C178" s="34" t="s">
        <v>15</v>
      </c>
      <c r="D178" s="32">
        <v>13000</v>
      </c>
      <c r="E178" s="3">
        <f t="shared" si="15"/>
        <v>325</v>
      </c>
      <c r="F178" s="22">
        <f t="shared" si="11"/>
        <v>77031003.512750119</v>
      </c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  <c r="DD178" s="11"/>
      <c r="DE178" s="11"/>
      <c r="DF178" s="11"/>
      <c r="DG178" s="11"/>
      <c r="DH178" s="11"/>
      <c r="DI178" s="11"/>
      <c r="DJ178" s="11"/>
      <c r="DK178" s="11"/>
      <c r="DL178" s="11"/>
      <c r="DM178" s="11"/>
      <c r="DN178" s="11"/>
      <c r="DO178" s="11"/>
      <c r="DP178" s="11"/>
      <c r="DQ178" s="11"/>
      <c r="DR178" s="11"/>
      <c r="DS178" s="11"/>
      <c r="DT178" s="11"/>
      <c r="DU178" s="11"/>
      <c r="DV178" s="11"/>
      <c r="DW178" s="11"/>
      <c r="DX178" s="11"/>
      <c r="DY178" s="11"/>
    </row>
    <row r="179" spans="1:129" s="12" customFormat="1" ht="15.75" x14ac:dyDescent="0.25">
      <c r="A179" s="35" t="s">
        <v>50</v>
      </c>
      <c r="B179" s="1"/>
      <c r="C179" s="34" t="s">
        <v>32</v>
      </c>
      <c r="D179" s="32">
        <v>22510859.760000002</v>
      </c>
      <c r="E179" s="3"/>
      <c r="F179" s="22">
        <f t="shared" si="11"/>
        <v>99541863.272750124</v>
      </c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  <c r="DX179" s="11"/>
      <c r="DY179" s="11"/>
    </row>
    <row r="180" spans="1:129" s="12" customFormat="1" ht="31.5" x14ac:dyDescent="0.25">
      <c r="A180" s="35" t="s">
        <v>50</v>
      </c>
      <c r="B180" s="1" t="s">
        <v>94</v>
      </c>
      <c r="C180" s="34" t="s">
        <v>151</v>
      </c>
      <c r="D180" s="32"/>
      <c r="E180" s="3">
        <v>50415.12</v>
      </c>
      <c r="F180" s="22">
        <f t="shared" si="11"/>
        <v>99491448.15275012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  <c r="DD180" s="11"/>
      <c r="DE180" s="11"/>
      <c r="DF180" s="11"/>
      <c r="DG180" s="11"/>
      <c r="DH180" s="11"/>
      <c r="DI180" s="11"/>
      <c r="DJ180" s="11"/>
      <c r="DK180" s="11"/>
      <c r="DL180" s="11"/>
      <c r="DM180" s="11"/>
      <c r="DN180" s="11"/>
      <c r="DO180" s="11"/>
      <c r="DP180" s="11"/>
      <c r="DQ180" s="11"/>
      <c r="DR180" s="11"/>
      <c r="DS180" s="11"/>
      <c r="DT180" s="11"/>
      <c r="DU180" s="11"/>
      <c r="DV180" s="11"/>
      <c r="DW180" s="11"/>
      <c r="DX180" s="11"/>
      <c r="DY180" s="11"/>
    </row>
    <row r="181" spans="1:129" s="12" customFormat="1" ht="15.75" x14ac:dyDescent="0.25">
      <c r="A181" s="35" t="s">
        <v>51</v>
      </c>
      <c r="B181" s="1"/>
      <c r="C181" s="33" t="s">
        <v>14</v>
      </c>
      <c r="D181" s="32">
        <v>27066</v>
      </c>
      <c r="E181" s="3"/>
      <c r="F181" s="22">
        <f t="shared" si="11"/>
        <v>99518514.15275012</v>
      </c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  <c r="DD181" s="11"/>
      <c r="DE181" s="11"/>
      <c r="DF181" s="11"/>
      <c r="DG181" s="11"/>
      <c r="DH181" s="11"/>
      <c r="DI181" s="11"/>
      <c r="DJ181" s="11"/>
      <c r="DK181" s="11"/>
      <c r="DL181" s="11"/>
      <c r="DM181" s="11"/>
      <c r="DN181" s="11"/>
      <c r="DO181" s="11"/>
      <c r="DP181" s="11"/>
      <c r="DQ181" s="11"/>
      <c r="DR181" s="11"/>
      <c r="DS181" s="11"/>
      <c r="DT181" s="11"/>
      <c r="DU181" s="11"/>
      <c r="DV181" s="11"/>
      <c r="DW181" s="11"/>
      <c r="DX181" s="11"/>
      <c r="DY181" s="11"/>
    </row>
    <row r="182" spans="1:129" s="12" customFormat="1" ht="15.75" x14ac:dyDescent="0.25">
      <c r="A182" s="35" t="s">
        <v>51</v>
      </c>
      <c r="B182" s="1"/>
      <c r="C182" s="34" t="s">
        <v>15</v>
      </c>
      <c r="D182" s="32">
        <v>100</v>
      </c>
      <c r="E182" s="3">
        <f t="shared" ref="E182:E184" si="16">D182*0.025</f>
        <v>2.5</v>
      </c>
      <c r="F182" s="22">
        <f t="shared" si="11"/>
        <v>99518611.65275012</v>
      </c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1"/>
      <c r="DD182" s="11"/>
      <c r="DE182" s="11"/>
      <c r="DF182" s="11"/>
      <c r="DG182" s="11"/>
      <c r="DH182" s="11"/>
      <c r="DI182" s="11"/>
      <c r="DJ182" s="11"/>
      <c r="DK182" s="11"/>
      <c r="DL182" s="11"/>
      <c r="DM182" s="11"/>
      <c r="DN182" s="11"/>
      <c r="DO182" s="11"/>
      <c r="DP182" s="11"/>
      <c r="DQ182" s="11"/>
      <c r="DR182" s="11"/>
      <c r="DS182" s="11"/>
      <c r="DT182" s="11"/>
      <c r="DU182" s="11"/>
      <c r="DV182" s="11"/>
      <c r="DW182" s="11"/>
      <c r="DX182" s="11"/>
      <c r="DY182" s="11"/>
    </row>
    <row r="183" spans="1:129" s="12" customFormat="1" ht="15.75" x14ac:dyDescent="0.25">
      <c r="A183" s="35" t="s">
        <v>51</v>
      </c>
      <c r="B183" s="1"/>
      <c r="C183" s="34" t="s">
        <v>15</v>
      </c>
      <c r="D183" s="32">
        <v>330</v>
      </c>
      <c r="E183" s="3">
        <f t="shared" si="16"/>
        <v>8.25</v>
      </c>
      <c r="F183" s="22">
        <f t="shared" si="11"/>
        <v>99518933.40275012</v>
      </c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1"/>
      <c r="DD183" s="11"/>
      <c r="DE183" s="11"/>
      <c r="DF183" s="11"/>
      <c r="DG183" s="11"/>
      <c r="DH183" s="11"/>
      <c r="DI183" s="11"/>
      <c r="DJ183" s="11"/>
      <c r="DK183" s="11"/>
      <c r="DL183" s="11"/>
      <c r="DM183" s="11"/>
      <c r="DN183" s="11"/>
      <c r="DO183" s="11"/>
      <c r="DP183" s="11"/>
      <c r="DQ183" s="11"/>
      <c r="DR183" s="11"/>
      <c r="DS183" s="11"/>
      <c r="DT183" s="11"/>
      <c r="DU183" s="11"/>
      <c r="DV183" s="11"/>
      <c r="DW183" s="11"/>
      <c r="DX183" s="11"/>
      <c r="DY183" s="11"/>
    </row>
    <row r="184" spans="1:129" s="12" customFormat="1" ht="15.75" x14ac:dyDescent="0.25">
      <c r="A184" s="35" t="s">
        <v>51</v>
      </c>
      <c r="B184" s="1"/>
      <c r="C184" s="34" t="s">
        <v>15</v>
      </c>
      <c r="D184" s="32">
        <v>600</v>
      </c>
      <c r="E184" s="3">
        <f t="shared" si="16"/>
        <v>15</v>
      </c>
      <c r="F184" s="22">
        <f t="shared" si="11"/>
        <v>99519518.40275012</v>
      </c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1"/>
      <c r="DD184" s="11"/>
      <c r="DE184" s="11"/>
      <c r="DF184" s="11"/>
      <c r="DG184" s="11"/>
      <c r="DH184" s="11"/>
      <c r="DI184" s="11"/>
      <c r="DJ184" s="11"/>
      <c r="DK184" s="11"/>
      <c r="DL184" s="11"/>
      <c r="DM184" s="11"/>
      <c r="DN184" s="11"/>
      <c r="DO184" s="11"/>
      <c r="DP184" s="11"/>
      <c r="DQ184" s="11"/>
      <c r="DR184" s="11"/>
      <c r="DS184" s="11"/>
      <c r="DT184" s="11"/>
      <c r="DU184" s="11"/>
      <c r="DV184" s="11"/>
      <c r="DW184" s="11"/>
      <c r="DX184" s="11"/>
      <c r="DY184" s="11"/>
    </row>
    <row r="185" spans="1:129" s="12" customFormat="1" ht="31.5" x14ac:dyDescent="0.25">
      <c r="A185" s="35" t="s">
        <v>51</v>
      </c>
      <c r="B185" s="1" t="s">
        <v>95</v>
      </c>
      <c r="C185" s="34" t="s">
        <v>152</v>
      </c>
      <c r="D185" s="32"/>
      <c r="E185" s="3">
        <v>178410</v>
      </c>
      <c r="F185" s="22">
        <f t="shared" si="11"/>
        <v>99341108.40275012</v>
      </c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  <c r="DD185" s="11"/>
      <c r="DE185" s="11"/>
      <c r="DF185" s="11"/>
      <c r="DG185" s="11"/>
      <c r="DH185" s="11"/>
      <c r="DI185" s="11"/>
      <c r="DJ185" s="11"/>
      <c r="DK185" s="11"/>
      <c r="DL185" s="11"/>
      <c r="DM185" s="11"/>
      <c r="DN185" s="11"/>
      <c r="DO185" s="11"/>
      <c r="DP185" s="11"/>
      <c r="DQ185" s="11"/>
      <c r="DR185" s="11"/>
      <c r="DS185" s="11"/>
      <c r="DT185" s="11"/>
      <c r="DU185" s="11"/>
      <c r="DV185" s="11"/>
      <c r="DW185" s="11"/>
      <c r="DX185" s="11"/>
      <c r="DY185" s="11"/>
    </row>
    <row r="186" spans="1:129" s="12" customFormat="1" ht="31.5" x14ac:dyDescent="0.25">
      <c r="A186" s="35" t="s">
        <v>51</v>
      </c>
      <c r="B186" s="1" t="s">
        <v>96</v>
      </c>
      <c r="C186" s="34" t="s">
        <v>153</v>
      </c>
      <c r="D186" s="32"/>
      <c r="E186" s="3">
        <v>749680.74</v>
      </c>
      <c r="F186" s="22">
        <f t="shared" si="11"/>
        <v>98591427.662750125</v>
      </c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  <c r="DD186" s="11"/>
      <c r="DE186" s="11"/>
      <c r="DF186" s="11"/>
      <c r="DG186" s="11"/>
      <c r="DH186" s="11"/>
      <c r="DI186" s="11"/>
      <c r="DJ186" s="11"/>
      <c r="DK186" s="11"/>
      <c r="DL186" s="11"/>
      <c r="DM186" s="11"/>
      <c r="DN186" s="11"/>
      <c r="DO186" s="11"/>
      <c r="DP186" s="11"/>
      <c r="DQ186" s="11"/>
      <c r="DR186" s="11"/>
      <c r="DS186" s="11"/>
      <c r="DT186" s="11"/>
      <c r="DU186" s="11"/>
      <c r="DV186" s="11"/>
      <c r="DW186" s="11"/>
      <c r="DX186" s="11"/>
      <c r="DY186" s="11"/>
    </row>
    <row r="187" spans="1:129" s="12" customFormat="1" ht="47.25" x14ac:dyDescent="0.25">
      <c r="A187" s="35" t="s">
        <v>51</v>
      </c>
      <c r="B187" s="1" t="s">
        <v>97</v>
      </c>
      <c r="C187" s="34" t="s">
        <v>154</v>
      </c>
      <c r="D187" s="32"/>
      <c r="E187" s="3">
        <v>771615.23</v>
      </c>
      <c r="F187" s="22">
        <f t="shared" si="11"/>
        <v>97819812.432750121</v>
      </c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  <c r="DD187" s="11"/>
      <c r="DE187" s="11"/>
      <c r="DF187" s="11"/>
      <c r="DG187" s="11"/>
      <c r="DH187" s="11"/>
      <c r="DI187" s="11"/>
      <c r="DJ187" s="11"/>
      <c r="DK187" s="11"/>
      <c r="DL187" s="11"/>
      <c r="DM187" s="11"/>
      <c r="DN187" s="11"/>
      <c r="DO187" s="11"/>
      <c r="DP187" s="11"/>
      <c r="DQ187" s="11"/>
      <c r="DR187" s="11"/>
      <c r="DS187" s="11"/>
      <c r="DT187" s="11"/>
      <c r="DU187" s="11"/>
      <c r="DV187" s="11"/>
      <c r="DW187" s="11"/>
      <c r="DX187" s="11"/>
      <c r="DY187" s="11"/>
    </row>
    <row r="188" spans="1:129" s="12" customFormat="1" ht="31.5" x14ac:dyDescent="0.25">
      <c r="A188" s="35" t="s">
        <v>51</v>
      </c>
      <c r="B188" s="1" t="s">
        <v>98</v>
      </c>
      <c r="C188" s="34" t="s">
        <v>155</v>
      </c>
      <c r="D188" s="32"/>
      <c r="E188" s="3">
        <v>997500</v>
      </c>
      <c r="F188" s="22">
        <f t="shared" si="11"/>
        <v>96822312.432750121</v>
      </c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  <c r="DF188" s="11"/>
      <c r="DG188" s="11"/>
      <c r="DH188" s="11"/>
      <c r="DI188" s="11"/>
      <c r="DJ188" s="11"/>
      <c r="DK188" s="11"/>
      <c r="DL188" s="11"/>
      <c r="DM188" s="11"/>
      <c r="DN188" s="11"/>
      <c r="DO188" s="11"/>
      <c r="DP188" s="11"/>
      <c r="DQ188" s="11"/>
      <c r="DR188" s="11"/>
      <c r="DS188" s="11"/>
      <c r="DT188" s="11"/>
      <c r="DU188" s="11"/>
      <c r="DV188" s="11"/>
      <c r="DW188" s="11"/>
      <c r="DX188" s="11"/>
      <c r="DY188" s="11"/>
    </row>
    <row r="189" spans="1:129" s="12" customFormat="1" ht="47.25" x14ac:dyDescent="0.25">
      <c r="A189" s="35" t="s">
        <v>51</v>
      </c>
      <c r="B189" s="1" t="s">
        <v>99</v>
      </c>
      <c r="C189" s="34" t="s">
        <v>156</v>
      </c>
      <c r="D189" s="32"/>
      <c r="E189" s="3">
        <v>594594</v>
      </c>
      <c r="F189" s="22">
        <f t="shared" si="11"/>
        <v>96227718.432750121</v>
      </c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  <c r="DF189" s="11"/>
      <c r="DG189" s="11"/>
      <c r="DH189" s="11"/>
      <c r="DI189" s="11"/>
      <c r="DJ189" s="11"/>
      <c r="DK189" s="11"/>
      <c r="DL189" s="11"/>
      <c r="DM189" s="11"/>
      <c r="DN189" s="11"/>
      <c r="DO189" s="11"/>
      <c r="DP189" s="11"/>
      <c r="DQ189" s="11"/>
      <c r="DR189" s="11"/>
      <c r="DS189" s="11"/>
      <c r="DT189" s="11"/>
      <c r="DU189" s="11"/>
      <c r="DV189" s="11"/>
      <c r="DW189" s="11"/>
      <c r="DX189" s="11"/>
      <c r="DY189" s="11"/>
    </row>
    <row r="190" spans="1:129" s="12" customFormat="1" ht="31.5" x14ac:dyDescent="0.25">
      <c r="A190" s="35" t="s">
        <v>51</v>
      </c>
      <c r="B190" s="1" t="s">
        <v>100</v>
      </c>
      <c r="C190" s="34" t="s">
        <v>157</v>
      </c>
      <c r="D190" s="32"/>
      <c r="E190" s="3">
        <v>800040</v>
      </c>
      <c r="F190" s="22">
        <f t="shared" si="11"/>
        <v>95427678.432750121</v>
      </c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  <c r="DD190" s="11"/>
      <c r="DE190" s="11"/>
      <c r="DF190" s="11"/>
      <c r="DG190" s="11"/>
      <c r="DH190" s="11"/>
      <c r="DI190" s="11"/>
      <c r="DJ190" s="11"/>
      <c r="DK190" s="11"/>
      <c r="DL190" s="11"/>
      <c r="DM190" s="11"/>
      <c r="DN190" s="11"/>
      <c r="DO190" s="11"/>
      <c r="DP190" s="11"/>
      <c r="DQ190" s="11"/>
      <c r="DR190" s="11"/>
      <c r="DS190" s="11"/>
      <c r="DT190" s="11"/>
      <c r="DU190" s="11"/>
      <c r="DV190" s="11"/>
      <c r="DW190" s="11"/>
      <c r="DX190" s="11"/>
      <c r="DY190" s="11"/>
    </row>
    <row r="191" spans="1:129" s="12" customFormat="1" ht="31.5" x14ac:dyDescent="0.25">
      <c r="A191" s="35" t="s">
        <v>51</v>
      </c>
      <c r="B191" s="1"/>
      <c r="C191" s="34" t="s">
        <v>158</v>
      </c>
      <c r="D191" s="32">
        <v>749680.74</v>
      </c>
      <c r="E191" s="3"/>
      <c r="F191" s="22">
        <f t="shared" si="11"/>
        <v>96177359.172750115</v>
      </c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  <c r="DF191" s="11"/>
      <c r="DG191" s="11"/>
      <c r="DH191" s="11"/>
      <c r="DI191" s="11"/>
      <c r="DJ191" s="11"/>
      <c r="DK191" s="11"/>
      <c r="DL191" s="11"/>
      <c r="DM191" s="11"/>
      <c r="DN191" s="11"/>
      <c r="DO191" s="11"/>
      <c r="DP191" s="11"/>
      <c r="DQ191" s="11"/>
      <c r="DR191" s="11"/>
      <c r="DS191" s="11"/>
      <c r="DT191" s="11"/>
      <c r="DU191" s="11"/>
      <c r="DV191" s="11"/>
      <c r="DW191" s="11"/>
      <c r="DX191" s="11"/>
      <c r="DY191" s="11"/>
    </row>
    <row r="192" spans="1:129" s="12" customFormat="1" ht="15.75" x14ac:dyDescent="0.25">
      <c r="A192" s="35" t="s">
        <v>52</v>
      </c>
      <c r="B192" s="1"/>
      <c r="C192" s="33" t="s">
        <v>14</v>
      </c>
      <c r="D192" s="32">
        <v>71847</v>
      </c>
      <c r="E192" s="3"/>
      <c r="F192" s="22">
        <f t="shared" si="11"/>
        <v>96249206.172750115</v>
      </c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  <c r="DF192" s="11"/>
      <c r="DG192" s="11"/>
      <c r="DH192" s="11"/>
      <c r="DI192" s="11"/>
      <c r="DJ192" s="11"/>
      <c r="DK192" s="11"/>
      <c r="DL192" s="11"/>
      <c r="DM192" s="11"/>
      <c r="DN192" s="11"/>
      <c r="DO192" s="11"/>
      <c r="DP192" s="11"/>
      <c r="DQ192" s="11"/>
      <c r="DR192" s="11"/>
      <c r="DS192" s="11"/>
      <c r="DT192" s="11"/>
      <c r="DU192" s="11"/>
      <c r="DV192" s="11"/>
      <c r="DW192" s="11"/>
      <c r="DX192" s="11"/>
      <c r="DY192" s="11"/>
    </row>
    <row r="193" spans="1:129" s="12" customFormat="1" ht="15.75" x14ac:dyDescent="0.25">
      <c r="A193" s="35" t="s">
        <v>52</v>
      </c>
      <c r="B193" s="1"/>
      <c r="C193" s="34" t="s">
        <v>15</v>
      </c>
      <c r="D193" s="32">
        <v>1366.66</v>
      </c>
      <c r="E193" s="3">
        <f t="shared" ref="E193:E196" si="17">D193*0.025</f>
        <v>34.166500000000006</v>
      </c>
      <c r="F193" s="22">
        <f t="shared" si="11"/>
        <v>96250538.66625011</v>
      </c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1"/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</row>
    <row r="194" spans="1:129" s="12" customFormat="1" ht="15.75" x14ac:dyDescent="0.25">
      <c r="A194" s="35" t="s">
        <v>52</v>
      </c>
      <c r="B194" s="1"/>
      <c r="C194" s="34" t="s">
        <v>15</v>
      </c>
      <c r="D194" s="32">
        <v>435.4</v>
      </c>
      <c r="E194" s="3">
        <f t="shared" si="17"/>
        <v>10.885</v>
      </c>
      <c r="F194" s="22">
        <f t="shared" si="11"/>
        <v>96250963.18125011</v>
      </c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  <c r="DF194" s="11"/>
      <c r="DG194" s="11"/>
      <c r="DH194" s="11"/>
      <c r="DI194" s="11"/>
      <c r="DJ194" s="11"/>
      <c r="DK194" s="11"/>
      <c r="DL194" s="11"/>
      <c r="DM194" s="11"/>
      <c r="DN194" s="11"/>
      <c r="DO194" s="11"/>
      <c r="DP194" s="11"/>
      <c r="DQ194" s="11"/>
      <c r="DR194" s="11"/>
      <c r="DS194" s="11"/>
      <c r="DT194" s="11"/>
      <c r="DU194" s="11"/>
      <c r="DV194" s="11"/>
      <c r="DW194" s="11"/>
      <c r="DX194" s="11"/>
      <c r="DY194" s="11"/>
    </row>
    <row r="195" spans="1:129" s="12" customFormat="1" ht="15.75" x14ac:dyDescent="0.25">
      <c r="A195" s="35" t="s">
        <v>52</v>
      </c>
      <c r="B195" s="1"/>
      <c r="C195" s="34" t="s">
        <v>15</v>
      </c>
      <c r="D195" s="32">
        <v>236.5</v>
      </c>
      <c r="E195" s="3">
        <f t="shared" si="17"/>
        <v>5.9125000000000005</v>
      </c>
      <c r="F195" s="22">
        <f t="shared" si="11"/>
        <v>96251193.768750116</v>
      </c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1"/>
      <c r="DG195" s="11"/>
      <c r="DH195" s="11"/>
      <c r="DI195" s="11"/>
      <c r="DJ195" s="11"/>
      <c r="DK195" s="11"/>
      <c r="DL195" s="11"/>
      <c r="DM195" s="11"/>
      <c r="DN195" s="11"/>
      <c r="DO195" s="11"/>
      <c r="DP195" s="11"/>
      <c r="DQ195" s="11"/>
      <c r="DR195" s="11"/>
      <c r="DS195" s="11"/>
      <c r="DT195" s="11"/>
      <c r="DU195" s="11"/>
      <c r="DV195" s="11"/>
      <c r="DW195" s="11"/>
      <c r="DX195" s="11"/>
      <c r="DY195" s="11"/>
    </row>
    <row r="196" spans="1:129" s="12" customFormat="1" ht="15.75" x14ac:dyDescent="0.25">
      <c r="A196" s="35" t="s">
        <v>52</v>
      </c>
      <c r="B196" s="1"/>
      <c r="C196" s="34" t="s">
        <v>15</v>
      </c>
      <c r="D196" s="32">
        <v>953.84</v>
      </c>
      <c r="E196" s="3">
        <f t="shared" si="17"/>
        <v>23.846000000000004</v>
      </c>
      <c r="F196" s="22">
        <f t="shared" si="11"/>
        <v>96252123.762750119</v>
      </c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  <c r="DD196" s="11"/>
      <c r="DE196" s="11"/>
      <c r="DF196" s="11"/>
      <c r="DG196" s="11"/>
      <c r="DH196" s="11"/>
      <c r="DI196" s="11"/>
      <c r="DJ196" s="11"/>
      <c r="DK196" s="11"/>
      <c r="DL196" s="11"/>
      <c r="DM196" s="11"/>
      <c r="DN196" s="11"/>
      <c r="DO196" s="11"/>
      <c r="DP196" s="11"/>
      <c r="DQ196" s="11"/>
      <c r="DR196" s="11"/>
      <c r="DS196" s="11"/>
      <c r="DT196" s="11"/>
      <c r="DU196" s="11"/>
      <c r="DV196" s="11"/>
      <c r="DW196" s="11"/>
      <c r="DX196" s="11"/>
      <c r="DY196" s="11"/>
    </row>
    <row r="197" spans="1:129" s="12" customFormat="1" ht="15.75" x14ac:dyDescent="0.25">
      <c r="A197" s="35" t="s">
        <v>53</v>
      </c>
      <c r="B197" s="1"/>
      <c r="C197" s="33" t="s">
        <v>14</v>
      </c>
      <c r="D197" s="32">
        <v>75682</v>
      </c>
      <c r="E197" s="3"/>
      <c r="F197" s="22">
        <f t="shared" si="11"/>
        <v>96327805.762750119</v>
      </c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  <c r="DF197" s="11"/>
      <c r="DG197" s="11"/>
      <c r="DH197" s="11"/>
      <c r="DI197" s="11"/>
      <c r="DJ197" s="11"/>
      <c r="DK197" s="11"/>
      <c r="DL197" s="11"/>
      <c r="DM197" s="11"/>
      <c r="DN197" s="11"/>
      <c r="DO197" s="11"/>
      <c r="DP197" s="11"/>
      <c r="DQ197" s="11"/>
      <c r="DR197" s="11"/>
      <c r="DS197" s="11"/>
      <c r="DT197" s="11"/>
      <c r="DU197" s="11"/>
      <c r="DV197" s="11"/>
      <c r="DW197" s="11"/>
      <c r="DX197" s="11"/>
      <c r="DY197" s="11"/>
    </row>
    <row r="198" spans="1:129" s="12" customFormat="1" ht="15.75" x14ac:dyDescent="0.25">
      <c r="A198" s="35" t="s">
        <v>53</v>
      </c>
      <c r="B198" s="1"/>
      <c r="C198" s="34" t="s">
        <v>15</v>
      </c>
      <c r="D198" s="32">
        <v>3000</v>
      </c>
      <c r="E198" s="3">
        <f t="shared" ref="E198:E203" si="18">D198*0.025</f>
        <v>75</v>
      </c>
      <c r="F198" s="22">
        <f t="shared" si="11"/>
        <v>96330730.762750119</v>
      </c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1"/>
      <c r="DD198" s="11"/>
      <c r="DE198" s="11"/>
      <c r="DF198" s="11"/>
      <c r="DG198" s="11"/>
      <c r="DH198" s="11"/>
      <c r="DI198" s="11"/>
      <c r="DJ198" s="11"/>
      <c r="DK198" s="11"/>
      <c r="DL198" s="11"/>
      <c r="DM198" s="11"/>
      <c r="DN198" s="11"/>
      <c r="DO198" s="11"/>
      <c r="DP198" s="11"/>
      <c r="DQ198" s="11"/>
      <c r="DR198" s="11"/>
      <c r="DS198" s="11"/>
      <c r="DT198" s="11"/>
      <c r="DU198" s="11"/>
      <c r="DV198" s="11"/>
      <c r="DW198" s="11"/>
      <c r="DX198" s="11"/>
      <c r="DY198" s="11"/>
    </row>
    <row r="199" spans="1:129" s="12" customFormat="1" ht="15.75" x14ac:dyDescent="0.25">
      <c r="A199" s="35" t="s">
        <v>53</v>
      </c>
      <c r="B199" s="1"/>
      <c r="C199" s="34" t="s">
        <v>15</v>
      </c>
      <c r="D199" s="32">
        <v>480</v>
      </c>
      <c r="E199" s="3">
        <f t="shared" si="18"/>
        <v>12</v>
      </c>
      <c r="F199" s="22">
        <f t="shared" si="11"/>
        <v>96331198.762750119</v>
      </c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1"/>
      <c r="DD199" s="11"/>
      <c r="DE199" s="11"/>
      <c r="DF199" s="11"/>
      <c r="DG199" s="11"/>
      <c r="DH199" s="11"/>
      <c r="DI199" s="11"/>
      <c r="DJ199" s="11"/>
      <c r="DK199" s="11"/>
      <c r="DL199" s="11"/>
      <c r="DM199" s="11"/>
      <c r="DN199" s="11"/>
      <c r="DO199" s="11"/>
      <c r="DP199" s="11"/>
      <c r="DQ199" s="11"/>
      <c r="DR199" s="11"/>
      <c r="DS199" s="11"/>
      <c r="DT199" s="11"/>
      <c r="DU199" s="11"/>
      <c r="DV199" s="11"/>
      <c r="DW199" s="11"/>
      <c r="DX199" s="11"/>
      <c r="DY199" s="11"/>
    </row>
    <row r="200" spans="1:129" s="12" customFormat="1" ht="15.75" x14ac:dyDescent="0.25">
      <c r="A200" s="35" t="s">
        <v>53</v>
      </c>
      <c r="B200" s="1"/>
      <c r="C200" s="34" t="s">
        <v>15</v>
      </c>
      <c r="D200" s="32">
        <v>1674.46</v>
      </c>
      <c r="E200" s="3">
        <f t="shared" si="18"/>
        <v>41.861500000000007</v>
      </c>
      <c r="F200" s="22">
        <f t="shared" si="11"/>
        <v>96332831.361250117</v>
      </c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1"/>
      <c r="DD200" s="11"/>
      <c r="DE200" s="11"/>
      <c r="DF200" s="11"/>
      <c r="DG200" s="11"/>
      <c r="DH200" s="11"/>
      <c r="DI200" s="11"/>
      <c r="DJ200" s="11"/>
      <c r="DK200" s="11"/>
      <c r="DL200" s="11"/>
      <c r="DM200" s="11"/>
      <c r="DN200" s="11"/>
      <c r="DO200" s="11"/>
      <c r="DP200" s="11"/>
      <c r="DQ200" s="11"/>
      <c r="DR200" s="11"/>
      <c r="DS200" s="11"/>
      <c r="DT200" s="11"/>
      <c r="DU200" s="11"/>
      <c r="DV200" s="11"/>
      <c r="DW200" s="11"/>
      <c r="DX200" s="11"/>
      <c r="DY200" s="11"/>
    </row>
    <row r="201" spans="1:129" s="12" customFormat="1" ht="15.75" x14ac:dyDescent="0.25">
      <c r="A201" s="35" t="s">
        <v>53</v>
      </c>
      <c r="B201" s="1"/>
      <c r="C201" s="34" t="s">
        <v>15</v>
      </c>
      <c r="D201" s="32">
        <v>2077.54</v>
      </c>
      <c r="E201" s="3">
        <f t="shared" si="18"/>
        <v>51.938500000000005</v>
      </c>
      <c r="F201" s="22">
        <f t="shared" si="11"/>
        <v>96334856.962750122</v>
      </c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1"/>
      <c r="DD201" s="11"/>
      <c r="DE201" s="11"/>
      <c r="DF201" s="11"/>
      <c r="DG201" s="11"/>
      <c r="DH201" s="11"/>
      <c r="DI201" s="11"/>
      <c r="DJ201" s="11"/>
      <c r="DK201" s="11"/>
      <c r="DL201" s="11"/>
      <c r="DM201" s="11"/>
      <c r="DN201" s="11"/>
      <c r="DO201" s="11"/>
      <c r="DP201" s="11"/>
      <c r="DQ201" s="11"/>
      <c r="DR201" s="11"/>
      <c r="DS201" s="11"/>
      <c r="DT201" s="11"/>
      <c r="DU201" s="11"/>
      <c r="DV201" s="11"/>
      <c r="DW201" s="11"/>
      <c r="DX201" s="11"/>
      <c r="DY201" s="11"/>
    </row>
    <row r="202" spans="1:129" s="12" customFormat="1" ht="15.75" x14ac:dyDescent="0.25">
      <c r="A202" s="35" t="s">
        <v>53</v>
      </c>
      <c r="B202" s="1"/>
      <c r="C202" s="34" t="s">
        <v>15</v>
      </c>
      <c r="D202" s="32">
        <v>136.6</v>
      </c>
      <c r="E202" s="3">
        <f t="shared" si="18"/>
        <v>3.415</v>
      </c>
      <c r="F202" s="22">
        <f t="shared" si="11"/>
        <v>96334990.147750109</v>
      </c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1"/>
      <c r="DD202" s="11"/>
      <c r="DE202" s="11"/>
      <c r="DF202" s="11"/>
      <c r="DG202" s="11"/>
      <c r="DH202" s="11"/>
      <c r="DI202" s="11"/>
      <c r="DJ202" s="11"/>
      <c r="DK202" s="11"/>
      <c r="DL202" s="11"/>
      <c r="DM202" s="11"/>
      <c r="DN202" s="11"/>
      <c r="DO202" s="11"/>
      <c r="DP202" s="11"/>
      <c r="DQ202" s="11"/>
      <c r="DR202" s="11"/>
      <c r="DS202" s="11"/>
      <c r="DT202" s="11"/>
      <c r="DU202" s="11"/>
      <c r="DV202" s="11"/>
      <c r="DW202" s="11"/>
      <c r="DX202" s="11"/>
      <c r="DY202" s="11"/>
    </row>
    <row r="203" spans="1:129" s="12" customFormat="1" ht="15.75" x14ac:dyDescent="0.25">
      <c r="A203" s="35" t="s">
        <v>53</v>
      </c>
      <c r="B203" s="1"/>
      <c r="C203" s="34" t="s">
        <v>15</v>
      </c>
      <c r="D203" s="3">
        <v>414.54</v>
      </c>
      <c r="E203" s="3">
        <f t="shared" si="18"/>
        <v>10.363500000000002</v>
      </c>
      <c r="F203" s="22">
        <f t="shared" si="11"/>
        <v>96335394.324250117</v>
      </c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</row>
    <row r="204" spans="1:129" s="12" customFormat="1" ht="15.75" x14ac:dyDescent="0.25">
      <c r="A204" s="35" t="s">
        <v>53</v>
      </c>
      <c r="B204" s="1"/>
      <c r="C204" s="33" t="s">
        <v>16</v>
      </c>
      <c r="D204" s="3">
        <v>762232.03</v>
      </c>
      <c r="E204" s="39"/>
      <c r="F204" s="22">
        <f t="shared" si="11"/>
        <v>97097626.354250118</v>
      </c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1"/>
      <c r="DD204" s="11"/>
      <c r="DE204" s="11"/>
      <c r="DF204" s="11"/>
      <c r="DG204" s="11"/>
      <c r="DH204" s="11"/>
      <c r="DI204" s="11"/>
      <c r="DJ204" s="11"/>
      <c r="DK204" s="11"/>
      <c r="DL204" s="11"/>
      <c r="DM204" s="11"/>
      <c r="DN204" s="11"/>
      <c r="DO204" s="11"/>
      <c r="DP204" s="11"/>
      <c r="DQ204" s="11"/>
      <c r="DR204" s="11"/>
      <c r="DS204" s="11"/>
      <c r="DT204" s="11"/>
      <c r="DU204" s="11"/>
      <c r="DV204" s="11"/>
      <c r="DW204" s="11"/>
      <c r="DX204" s="11"/>
      <c r="DY204" s="11"/>
    </row>
    <row r="205" spans="1:129" s="12" customFormat="1" ht="15.75" x14ac:dyDescent="0.25">
      <c r="A205" s="35" t="s">
        <v>53</v>
      </c>
      <c r="B205" s="1"/>
      <c r="C205" s="33" t="s">
        <v>159</v>
      </c>
      <c r="D205" s="3">
        <v>341695.19</v>
      </c>
      <c r="E205" s="39"/>
      <c r="F205" s="22">
        <f t="shared" ref="F205:F213" si="19">F204+D205-E205</f>
        <v>97439321.544250116</v>
      </c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1"/>
      <c r="DD205" s="11"/>
      <c r="DE205" s="11"/>
      <c r="DF205" s="11"/>
      <c r="DG205" s="11"/>
      <c r="DH205" s="11"/>
      <c r="DI205" s="11"/>
      <c r="DJ205" s="11"/>
      <c r="DK205" s="11"/>
      <c r="DL205" s="11"/>
      <c r="DM205" s="11"/>
      <c r="DN205" s="11"/>
      <c r="DO205" s="11"/>
      <c r="DP205" s="11"/>
      <c r="DQ205" s="11"/>
      <c r="DR205" s="11"/>
      <c r="DS205" s="11"/>
      <c r="DT205" s="11"/>
      <c r="DU205" s="11"/>
      <c r="DV205" s="11"/>
      <c r="DW205" s="11"/>
      <c r="DX205" s="11"/>
      <c r="DY205" s="11"/>
    </row>
    <row r="206" spans="1:129" s="12" customFormat="1" ht="15.75" x14ac:dyDescent="0.25">
      <c r="A206" s="35" t="s">
        <v>53</v>
      </c>
      <c r="B206" s="1"/>
      <c r="C206" s="33" t="s">
        <v>26</v>
      </c>
      <c r="D206" s="3">
        <v>107456.13</v>
      </c>
      <c r="E206" s="39"/>
      <c r="F206" s="22">
        <f t="shared" si="19"/>
        <v>97546777.674250111</v>
      </c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1"/>
      <c r="DD206" s="11"/>
      <c r="DE206" s="11"/>
      <c r="DF206" s="11"/>
      <c r="DG206" s="11"/>
      <c r="DH206" s="11"/>
      <c r="DI206" s="11"/>
      <c r="DJ206" s="11"/>
      <c r="DK206" s="11"/>
      <c r="DL206" s="11"/>
      <c r="DM206" s="11"/>
      <c r="DN206" s="11"/>
      <c r="DO206" s="11"/>
      <c r="DP206" s="11"/>
      <c r="DQ206" s="11"/>
      <c r="DR206" s="11"/>
      <c r="DS206" s="11"/>
      <c r="DT206" s="11"/>
      <c r="DU206" s="11"/>
      <c r="DV206" s="11"/>
      <c r="DW206" s="11"/>
      <c r="DX206" s="11"/>
      <c r="DY206" s="11"/>
    </row>
    <row r="207" spans="1:129" s="12" customFormat="1" ht="15.75" x14ac:dyDescent="0.25">
      <c r="A207" s="35" t="s">
        <v>53</v>
      </c>
      <c r="B207" s="1"/>
      <c r="C207" s="33" t="s">
        <v>16</v>
      </c>
      <c r="D207" s="3">
        <v>50000</v>
      </c>
      <c r="E207" s="39"/>
      <c r="F207" s="22">
        <f t="shared" si="19"/>
        <v>97596777.674250111</v>
      </c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1"/>
      <c r="DD207" s="11"/>
      <c r="DE207" s="11"/>
      <c r="DF207" s="11"/>
      <c r="DG207" s="11"/>
      <c r="DH207" s="11"/>
      <c r="DI207" s="11"/>
      <c r="DJ207" s="11"/>
      <c r="DK207" s="11"/>
      <c r="DL207" s="11"/>
      <c r="DM207" s="11"/>
      <c r="DN207" s="11"/>
      <c r="DO207" s="11"/>
      <c r="DP207" s="11"/>
      <c r="DQ207" s="11"/>
      <c r="DR207" s="11"/>
      <c r="DS207" s="11"/>
      <c r="DT207" s="11"/>
      <c r="DU207" s="11"/>
      <c r="DV207" s="11"/>
      <c r="DW207" s="11"/>
      <c r="DX207" s="11"/>
      <c r="DY207" s="11"/>
    </row>
    <row r="208" spans="1:129" s="12" customFormat="1" ht="15.75" x14ac:dyDescent="0.25">
      <c r="A208" s="35" t="s">
        <v>53</v>
      </c>
      <c r="B208" s="1"/>
      <c r="C208" s="33" t="s">
        <v>160</v>
      </c>
      <c r="D208" s="3">
        <v>50000</v>
      </c>
      <c r="E208" s="39"/>
      <c r="F208" s="22">
        <f t="shared" si="19"/>
        <v>97646777.674250111</v>
      </c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  <c r="DV208" s="11"/>
      <c r="DW208" s="11"/>
      <c r="DX208" s="11"/>
      <c r="DY208" s="11"/>
    </row>
    <row r="209" spans="1:129" s="12" customFormat="1" ht="15.75" x14ac:dyDescent="0.25">
      <c r="A209" s="35" t="s">
        <v>53</v>
      </c>
      <c r="B209" s="1"/>
      <c r="C209" s="33" t="s">
        <v>161</v>
      </c>
      <c r="D209" s="3">
        <v>50000</v>
      </c>
      <c r="E209" s="39"/>
      <c r="F209" s="22">
        <f t="shared" si="19"/>
        <v>97696777.674250111</v>
      </c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1"/>
      <c r="DD209" s="11"/>
      <c r="DE209" s="11"/>
      <c r="DF209" s="11"/>
      <c r="DG209" s="11"/>
      <c r="DH209" s="11"/>
      <c r="DI209" s="11"/>
      <c r="DJ209" s="11"/>
      <c r="DK209" s="11"/>
      <c r="DL209" s="11"/>
      <c r="DM209" s="11"/>
      <c r="DN209" s="11"/>
      <c r="DO209" s="11"/>
      <c r="DP209" s="11"/>
      <c r="DQ209" s="11"/>
      <c r="DR209" s="11"/>
      <c r="DS209" s="11"/>
      <c r="DT209" s="11"/>
      <c r="DU209" s="11"/>
      <c r="DV209" s="11"/>
      <c r="DW209" s="11"/>
      <c r="DX209" s="11"/>
      <c r="DY209" s="11"/>
    </row>
    <row r="210" spans="1:129" s="12" customFormat="1" ht="15.75" x14ac:dyDescent="0.25">
      <c r="A210" s="35" t="s">
        <v>53</v>
      </c>
      <c r="B210" s="1"/>
      <c r="C210" s="33" t="s">
        <v>31</v>
      </c>
      <c r="D210" s="32">
        <v>2064</v>
      </c>
      <c r="E210" s="33"/>
      <c r="F210" s="22">
        <f t="shared" si="19"/>
        <v>97698841.674250111</v>
      </c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</row>
    <row r="211" spans="1:129" s="12" customFormat="1" ht="15.75" x14ac:dyDescent="0.25">
      <c r="A211" s="35">
        <v>44804</v>
      </c>
      <c r="B211" s="1"/>
      <c r="C211" s="33" t="s">
        <v>162</v>
      </c>
      <c r="D211" s="32">
        <v>194195.36</v>
      </c>
      <c r="E211" s="33"/>
      <c r="F211" s="22">
        <f t="shared" si="19"/>
        <v>97893037.03425011</v>
      </c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1"/>
      <c r="DD211" s="11"/>
      <c r="DE211" s="11"/>
      <c r="DF211" s="11"/>
      <c r="DG211" s="11"/>
      <c r="DH211" s="11"/>
      <c r="DI211" s="11"/>
      <c r="DJ211" s="11"/>
      <c r="DK211" s="11"/>
      <c r="DL211" s="11"/>
      <c r="DM211" s="11"/>
      <c r="DN211" s="11"/>
      <c r="DO211" s="11"/>
      <c r="DP211" s="11"/>
      <c r="DQ211" s="11"/>
      <c r="DR211" s="11"/>
      <c r="DS211" s="11"/>
      <c r="DT211" s="11"/>
      <c r="DU211" s="11"/>
      <c r="DV211" s="11"/>
      <c r="DW211" s="11"/>
      <c r="DX211" s="11"/>
      <c r="DY211" s="11"/>
    </row>
    <row r="212" spans="1:129" s="12" customFormat="1" ht="15.75" x14ac:dyDescent="0.25">
      <c r="A212" s="35">
        <v>44804</v>
      </c>
      <c r="B212" s="1"/>
      <c r="C212" s="33" t="s">
        <v>162</v>
      </c>
      <c r="D212" s="32">
        <v>50927.4</v>
      </c>
      <c r="E212" s="33"/>
      <c r="F212" s="22">
        <f t="shared" si="19"/>
        <v>97943964.434250116</v>
      </c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  <c r="DV212" s="11"/>
      <c r="DW212" s="11"/>
      <c r="DX212" s="11"/>
      <c r="DY212" s="11"/>
    </row>
    <row r="213" spans="1:129" s="12" customFormat="1" ht="15.75" x14ac:dyDescent="0.25">
      <c r="A213" s="35">
        <v>44804</v>
      </c>
      <c r="B213" s="1"/>
      <c r="C213" s="33" t="s">
        <v>162</v>
      </c>
      <c r="D213" s="32">
        <v>694152.22</v>
      </c>
      <c r="E213" s="33"/>
      <c r="F213" s="23">
        <f t="shared" si="19"/>
        <v>98638116.654250115</v>
      </c>
      <c r="G213" s="36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  <c r="CT213" s="11"/>
      <c r="CU213" s="11"/>
      <c r="CV213" s="11"/>
      <c r="CW213" s="11"/>
      <c r="CX213" s="11"/>
      <c r="CY213" s="11"/>
      <c r="CZ213" s="11"/>
      <c r="DA213" s="11"/>
      <c r="DB213" s="11"/>
      <c r="DC213" s="11"/>
      <c r="DD213" s="11"/>
      <c r="DE213" s="11"/>
      <c r="DF213" s="11"/>
      <c r="DG213" s="11"/>
      <c r="DH213" s="11"/>
      <c r="DI213" s="11"/>
      <c r="DJ213" s="11"/>
      <c r="DK213" s="11"/>
      <c r="DL213" s="11"/>
      <c r="DM213" s="11"/>
      <c r="DN213" s="11"/>
      <c r="DO213" s="11"/>
      <c r="DP213" s="11"/>
      <c r="DQ213" s="11"/>
      <c r="DR213" s="11"/>
      <c r="DS213" s="11"/>
      <c r="DT213" s="11"/>
      <c r="DU213" s="11"/>
      <c r="DV213" s="11"/>
      <c r="DW213" s="11"/>
      <c r="DX213" s="11"/>
      <c r="DY213" s="11"/>
    </row>
    <row r="214" spans="1:129" s="12" customFormat="1" thickBot="1" x14ac:dyDescent="0.3">
      <c r="A214" s="6"/>
      <c r="B214" s="4"/>
      <c r="C214" s="5"/>
      <c r="D214" s="15">
        <f>SUM(D11:D213)</f>
        <v>72835834.749999985</v>
      </c>
      <c r="E214" s="15">
        <f>SUM(E11:E213)</f>
        <v>57125500.576499984</v>
      </c>
      <c r="F214" s="24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1"/>
      <c r="DD214" s="11"/>
      <c r="DE214" s="11"/>
      <c r="DF214" s="11"/>
      <c r="DG214" s="11"/>
      <c r="DH214" s="11"/>
      <c r="DI214" s="11"/>
      <c r="DJ214" s="11"/>
      <c r="DK214" s="11"/>
      <c r="DL214" s="11"/>
      <c r="DM214" s="11"/>
      <c r="DN214" s="11"/>
      <c r="DO214" s="11"/>
      <c r="DP214" s="11"/>
      <c r="DQ214" s="11"/>
      <c r="DR214" s="11"/>
      <c r="DS214" s="11"/>
      <c r="DT214" s="11"/>
      <c r="DU214" s="11"/>
      <c r="DV214" s="11"/>
      <c r="DW214" s="11"/>
      <c r="DX214" s="11"/>
      <c r="DY214" s="11"/>
    </row>
    <row r="215" spans="1:129" s="12" customFormat="1" thickTop="1" x14ac:dyDescent="0.25">
      <c r="A215" s="6"/>
      <c r="B215" s="4"/>
      <c r="C215" s="5"/>
      <c r="D215" s="13"/>
      <c r="E215" s="13"/>
      <c r="F215" s="24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1"/>
      <c r="DD215" s="11"/>
      <c r="DE215" s="11"/>
      <c r="DF215" s="11"/>
      <c r="DG215" s="11"/>
      <c r="DH215" s="11"/>
      <c r="DI215" s="11"/>
      <c r="DJ215" s="11"/>
      <c r="DK215" s="11"/>
      <c r="DL215" s="11"/>
      <c r="DM215" s="11"/>
      <c r="DN215" s="11"/>
      <c r="DO215" s="11"/>
      <c r="DP215" s="11"/>
      <c r="DQ215" s="11"/>
      <c r="DR215" s="11"/>
      <c r="DS215" s="11"/>
      <c r="DT215" s="11"/>
      <c r="DU215" s="11"/>
      <c r="DV215" s="11"/>
      <c r="DW215" s="11"/>
      <c r="DX215" s="11"/>
      <c r="DY215" s="11"/>
    </row>
    <row r="216" spans="1:129" s="12" customFormat="1" ht="15.75" x14ac:dyDescent="0.25">
      <c r="A216" s="6"/>
      <c r="B216" s="4"/>
      <c r="C216" s="5"/>
      <c r="D216" s="13"/>
      <c r="E216" s="13"/>
      <c r="F216" s="24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1"/>
      <c r="DD216" s="11"/>
      <c r="DE216" s="11"/>
      <c r="DF216" s="11"/>
      <c r="DG216" s="11"/>
      <c r="DH216" s="11"/>
      <c r="DI216" s="11"/>
      <c r="DJ216" s="11"/>
      <c r="DK216" s="11"/>
      <c r="DL216" s="11"/>
      <c r="DM216" s="11"/>
      <c r="DN216" s="11"/>
      <c r="DO216" s="11"/>
      <c r="DP216" s="11"/>
      <c r="DQ216" s="11"/>
      <c r="DR216" s="11"/>
      <c r="DS216" s="11"/>
      <c r="DT216" s="11"/>
      <c r="DU216" s="11"/>
      <c r="DV216" s="11"/>
      <c r="DW216" s="11"/>
      <c r="DX216" s="11"/>
      <c r="DY216" s="11"/>
    </row>
    <row r="217" spans="1:129" s="12" customFormat="1" ht="15.75" x14ac:dyDescent="0.25">
      <c r="A217" s="6"/>
      <c r="B217" s="4"/>
      <c r="C217" s="5"/>
      <c r="D217" s="13"/>
      <c r="E217" s="13"/>
      <c r="F217" s="24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1"/>
      <c r="DD217" s="11"/>
      <c r="DE217" s="11"/>
      <c r="DF217" s="11"/>
      <c r="DG217" s="11"/>
      <c r="DH217" s="11"/>
      <c r="DI217" s="11"/>
      <c r="DJ217" s="11"/>
      <c r="DK217" s="11"/>
      <c r="DL217" s="11"/>
      <c r="DM217" s="11"/>
      <c r="DN217" s="11"/>
      <c r="DO217" s="11"/>
      <c r="DP217" s="11"/>
      <c r="DQ217" s="11"/>
      <c r="DR217" s="11"/>
      <c r="DS217" s="11"/>
      <c r="DT217" s="11"/>
      <c r="DU217" s="11"/>
      <c r="DV217" s="11"/>
      <c r="DW217" s="11"/>
      <c r="DX217" s="11"/>
      <c r="DY217" s="11"/>
    </row>
    <row r="218" spans="1:129" s="12" customFormat="1" ht="15.75" x14ac:dyDescent="0.25">
      <c r="A218" s="6"/>
      <c r="B218" s="4"/>
      <c r="C218" s="5"/>
      <c r="D218" s="13"/>
      <c r="E218" s="13"/>
      <c r="F218" s="24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1"/>
      <c r="DD218" s="11"/>
      <c r="DE218" s="11"/>
      <c r="DF218" s="11"/>
      <c r="DG218" s="11"/>
      <c r="DH218" s="11"/>
      <c r="DI218" s="11"/>
      <c r="DJ218" s="11"/>
      <c r="DK218" s="11"/>
      <c r="DL218" s="11"/>
      <c r="DM218" s="11"/>
      <c r="DN218" s="11"/>
      <c r="DO218" s="11"/>
      <c r="DP218" s="11"/>
      <c r="DQ218" s="11"/>
      <c r="DR218" s="11"/>
      <c r="DS218" s="11"/>
      <c r="DT218" s="11"/>
      <c r="DU218" s="11"/>
      <c r="DV218" s="11"/>
      <c r="DW218" s="11"/>
      <c r="DX218" s="11"/>
      <c r="DY218" s="11"/>
    </row>
    <row r="219" spans="1:129" s="12" customFormat="1" ht="15.75" x14ac:dyDescent="0.25">
      <c r="A219" s="44" t="s">
        <v>19</v>
      </c>
      <c r="B219" s="44"/>
      <c r="C219" s="44"/>
      <c r="D219" s="44"/>
      <c r="E219" s="44"/>
      <c r="F219" s="44"/>
      <c r="G219" s="44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1"/>
      <c r="DD219" s="11"/>
      <c r="DE219" s="11"/>
      <c r="DF219" s="11"/>
      <c r="DG219" s="11"/>
      <c r="DH219" s="11"/>
      <c r="DI219" s="11"/>
      <c r="DJ219" s="11"/>
      <c r="DK219" s="11"/>
      <c r="DL219" s="11"/>
      <c r="DM219" s="11"/>
      <c r="DN219" s="11"/>
      <c r="DO219" s="11"/>
      <c r="DP219" s="11"/>
      <c r="DQ219" s="11"/>
      <c r="DR219" s="11"/>
      <c r="DS219" s="11"/>
      <c r="DT219" s="11"/>
      <c r="DU219" s="11"/>
      <c r="DV219" s="11"/>
      <c r="DW219" s="11"/>
      <c r="DX219" s="11"/>
      <c r="DY219" s="11"/>
    </row>
    <row r="220" spans="1:129" s="12" customFormat="1" ht="15.75" x14ac:dyDescent="0.25">
      <c r="A220" s="43" t="s">
        <v>20</v>
      </c>
      <c r="B220" s="43"/>
      <c r="C220" s="43"/>
      <c r="D220" s="43"/>
      <c r="E220" s="43"/>
      <c r="F220" s="43"/>
      <c r="G220" s="43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1"/>
      <c r="DD220" s="11"/>
      <c r="DE220" s="11"/>
      <c r="DF220" s="11"/>
      <c r="DG220" s="11"/>
      <c r="DH220" s="11"/>
      <c r="DI220" s="11"/>
      <c r="DJ220" s="11"/>
      <c r="DK220" s="11"/>
      <c r="DL220" s="11"/>
      <c r="DM220" s="11"/>
      <c r="DN220" s="11"/>
      <c r="DO220" s="11"/>
      <c r="DP220" s="11"/>
      <c r="DQ220" s="11"/>
      <c r="DR220" s="11"/>
      <c r="DS220" s="11"/>
      <c r="DT220" s="11"/>
      <c r="DU220" s="11"/>
      <c r="DV220" s="11"/>
      <c r="DW220" s="11"/>
      <c r="DX220" s="11"/>
      <c r="DY220" s="11"/>
    </row>
    <row r="221" spans="1:129" s="12" customFormat="1" ht="15.75" x14ac:dyDescent="0.25">
      <c r="A221" s="37"/>
      <c r="B221" s="37"/>
      <c r="C221" s="37"/>
      <c r="D221" s="37"/>
      <c r="E221" s="37"/>
      <c r="F221" s="37"/>
      <c r="G221" s="37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  <c r="DD221" s="11"/>
      <c r="DE221" s="11"/>
      <c r="DF221" s="11"/>
      <c r="DG221" s="11"/>
      <c r="DH221" s="11"/>
      <c r="DI221" s="11"/>
      <c r="DJ221" s="11"/>
      <c r="DK221" s="11"/>
      <c r="DL221" s="11"/>
      <c r="DM221" s="11"/>
      <c r="DN221" s="11"/>
      <c r="DO221" s="11"/>
      <c r="DP221" s="11"/>
      <c r="DQ221" s="11"/>
      <c r="DR221" s="11"/>
      <c r="DS221" s="11"/>
      <c r="DT221" s="11"/>
      <c r="DU221" s="11"/>
      <c r="DV221" s="11"/>
      <c r="DW221" s="11"/>
      <c r="DX221" s="11"/>
      <c r="DY221" s="11"/>
    </row>
    <row r="222" spans="1:129" s="12" customFormat="1" ht="15.75" x14ac:dyDescent="0.25">
      <c r="A222" s="37"/>
      <c r="B222" s="37"/>
      <c r="C222" s="37"/>
      <c r="D222" s="37"/>
      <c r="E222" s="37"/>
      <c r="F222" s="37"/>
      <c r="G222" s="37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1"/>
      <c r="DD222" s="11"/>
      <c r="DE222" s="11"/>
      <c r="DF222" s="11"/>
      <c r="DG222" s="11"/>
      <c r="DH222" s="11"/>
      <c r="DI222" s="11"/>
      <c r="DJ222" s="11"/>
      <c r="DK222" s="11"/>
      <c r="DL222" s="11"/>
      <c r="DM222" s="11"/>
      <c r="DN222" s="11"/>
      <c r="DO222" s="11"/>
      <c r="DP222" s="11"/>
      <c r="DQ222" s="11"/>
      <c r="DR222" s="11"/>
      <c r="DS222" s="11"/>
      <c r="DT222" s="11"/>
      <c r="DU222" s="11"/>
      <c r="DV222" s="11"/>
      <c r="DW222" s="11"/>
      <c r="DX222" s="11"/>
      <c r="DY222" s="11"/>
    </row>
    <row r="223" spans="1:129" s="12" customFormat="1" ht="15.75" x14ac:dyDescent="0.25">
      <c r="A223" s="25"/>
      <c r="B223" s="25"/>
      <c r="C223" s="25"/>
      <c r="D223" s="25"/>
      <c r="E223" s="25"/>
      <c r="F223" s="25"/>
      <c r="G223" s="25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1"/>
      <c r="DD223" s="11"/>
      <c r="DE223" s="11"/>
      <c r="DF223" s="11"/>
      <c r="DG223" s="11"/>
      <c r="DH223" s="11"/>
      <c r="DI223" s="11"/>
      <c r="DJ223" s="11"/>
      <c r="DK223" s="11"/>
      <c r="DL223" s="11"/>
      <c r="DM223" s="11"/>
      <c r="DN223" s="11"/>
      <c r="DO223" s="11"/>
      <c r="DP223" s="11"/>
      <c r="DQ223" s="11"/>
      <c r="DR223" s="11"/>
      <c r="DS223" s="11"/>
      <c r="DT223" s="11"/>
      <c r="DU223" s="11"/>
      <c r="DV223" s="11"/>
      <c r="DW223" s="11"/>
      <c r="DX223" s="11"/>
      <c r="DY223" s="11"/>
    </row>
    <row r="224" spans="1:129" s="12" customFormat="1" ht="15.75" x14ac:dyDescent="0.25">
      <c r="A224"/>
      <c r="B224"/>
      <c r="C224"/>
      <c r="D224"/>
      <c r="E224"/>
      <c r="F224"/>
      <c r="G224"/>
    </row>
    <row r="225" spans="1:7" s="12" customFormat="1" ht="15.75" x14ac:dyDescent="0.25">
      <c r="A225"/>
      <c r="B225"/>
      <c r="C225"/>
      <c r="D225"/>
      <c r="E225"/>
      <c r="F225"/>
      <c r="G225"/>
    </row>
    <row r="226" spans="1:7" s="12" customFormat="1" ht="15.75" x14ac:dyDescent="0.25">
      <c r="A226"/>
      <c r="B226" s="26" t="s">
        <v>21</v>
      </c>
      <c r="C226"/>
      <c r="D226"/>
      <c r="E226" s="44" t="s">
        <v>22</v>
      </c>
      <c r="F226" s="44"/>
      <c r="G226" s="27"/>
    </row>
    <row r="227" spans="1:7" s="12" customFormat="1" ht="15.75" x14ac:dyDescent="0.25">
      <c r="A227"/>
      <c r="B227" s="28" t="s">
        <v>23</v>
      </c>
      <c r="C227"/>
      <c r="D227"/>
      <c r="E227" s="43" t="s">
        <v>24</v>
      </c>
      <c r="F227" s="43"/>
      <c r="G227" s="29"/>
    </row>
    <row r="228" spans="1:7" s="12" customFormat="1" ht="15.75" x14ac:dyDescent="0.25">
      <c r="A228"/>
      <c r="B228"/>
      <c r="C228"/>
      <c r="D228"/>
      <c r="E228"/>
      <c r="F228"/>
      <c r="G228"/>
    </row>
    <row r="229" spans="1:7" s="12" customFormat="1" ht="15.75" x14ac:dyDescent="0.25">
      <c r="A229"/>
      <c r="B229" s="30"/>
      <c r="C229"/>
      <c r="D229"/>
      <c r="E229" s="31"/>
      <c r="F229" s="31"/>
      <c r="G229"/>
    </row>
    <row r="230" spans="1:7" s="12" customFormat="1" ht="15.75" x14ac:dyDescent="0.25">
      <c r="A230"/>
      <c r="B230" s="30"/>
      <c r="C230"/>
      <c r="D230"/>
      <c r="E230" s="31"/>
      <c r="F230" s="31"/>
      <c r="G230"/>
    </row>
    <row r="231" spans="1:7" s="12" customFormat="1" ht="15.75" x14ac:dyDescent="0.25">
      <c r="A231"/>
      <c r="B231" s="30"/>
      <c r="C231"/>
      <c r="D231"/>
      <c r="E231" s="31"/>
      <c r="F231" s="31"/>
      <c r="G231"/>
    </row>
    <row r="232" spans="1:7" s="12" customFormat="1" ht="15.75" x14ac:dyDescent="0.25"/>
    <row r="233" spans="1:7" s="12" customFormat="1" ht="15.75" x14ac:dyDescent="0.25"/>
    <row r="234" spans="1:7" s="12" customFormat="1" ht="15.75" x14ac:dyDescent="0.25"/>
    <row r="235" spans="1:7" s="12" customFormat="1" ht="15.75" x14ac:dyDescent="0.25"/>
    <row r="236" spans="1:7" s="12" customFormat="1" ht="15.75" x14ac:dyDescent="0.25"/>
    <row r="237" spans="1:7" s="12" customFormat="1" ht="15.75" x14ac:dyDescent="0.25"/>
    <row r="238" spans="1:7" s="12" customFormat="1" ht="15.75" x14ac:dyDescent="0.25"/>
    <row r="239" spans="1:7" s="12" customFormat="1" ht="15.75" x14ac:dyDescent="0.25"/>
    <row r="240" spans="1:7" s="12" customFormat="1" ht="15.75" x14ac:dyDescent="0.25"/>
    <row r="241" s="12" customFormat="1" ht="15.75" x14ac:dyDescent="0.25"/>
    <row r="242" s="12" customFormat="1" ht="15.75" x14ac:dyDescent="0.25"/>
    <row r="243" s="12" customFormat="1" ht="15.75" x14ac:dyDescent="0.25"/>
    <row r="244" s="12" customFormat="1" ht="15.75" x14ac:dyDescent="0.25"/>
    <row r="245" s="12" customFormat="1" ht="15.75" x14ac:dyDescent="0.25"/>
    <row r="246" s="12" customFormat="1" ht="15.75" x14ac:dyDescent="0.25"/>
    <row r="247" s="12" customFormat="1" ht="15.75" x14ac:dyDescent="0.25"/>
    <row r="248" s="12" customFormat="1" ht="15.75" x14ac:dyDescent="0.25"/>
    <row r="249" s="12" customFormat="1" ht="15.75" x14ac:dyDescent="0.25"/>
    <row r="250" s="12" customFormat="1" ht="15.75" x14ac:dyDescent="0.25"/>
    <row r="251" s="12" customFormat="1" ht="15.75" x14ac:dyDescent="0.25"/>
    <row r="252" s="12" customFormat="1" ht="15.75" x14ac:dyDescent="0.25"/>
    <row r="253" s="12" customFormat="1" ht="15.75" x14ac:dyDescent="0.25"/>
    <row r="254" s="12" customFormat="1" ht="15.75" x14ac:dyDescent="0.25"/>
    <row r="255" s="12" customFormat="1" ht="15.75" x14ac:dyDescent="0.25"/>
    <row r="256" s="12" customFormat="1" ht="15.75" x14ac:dyDescent="0.25"/>
    <row r="257" s="12" customFormat="1" ht="15.75" x14ac:dyDescent="0.25"/>
    <row r="258" s="12" customFormat="1" ht="15.75" x14ac:dyDescent="0.25"/>
    <row r="259" s="12" customFormat="1" ht="15.75" x14ac:dyDescent="0.25"/>
    <row r="260" s="12" customFormat="1" ht="15.75" x14ac:dyDescent="0.25"/>
    <row r="261" s="12" customFormat="1" ht="15.75" x14ac:dyDescent="0.25"/>
    <row r="262" s="12" customFormat="1" ht="15.75" x14ac:dyDescent="0.25"/>
    <row r="263" s="12" customFormat="1" ht="15.75" x14ac:dyDescent="0.25"/>
    <row r="264" s="12" customFormat="1" ht="15.75" x14ac:dyDescent="0.25"/>
    <row r="265" s="12" customFormat="1" ht="15.75" x14ac:dyDescent="0.25"/>
    <row r="266" s="12" customFormat="1" ht="15.75" x14ac:dyDescent="0.25"/>
    <row r="267" s="12" customFormat="1" ht="15.75" x14ac:dyDescent="0.25"/>
    <row r="268" s="12" customFormat="1" ht="15.75" x14ac:dyDescent="0.25"/>
    <row r="269" s="12" customFormat="1" ht="15.75" x14ac:dyDescent="0.25"/>
    <row r="270" s="12" customFormat="1" ht="15.75" x14ac:dyDescent="0.25"/>
    <row r="271" s="12" customFormat="1" ht="15.75" x14ac:dyDescent="0.25"/>
    <row r="272" s="12" customFormat="1" ht="15.75" x14ac:dyDescent="0.25"/>
    <row r="273" s="12" customFormat="1" ht="15.75" x14ac:dyDescent="0.25"/>
    <row r="274" s="12" customFormat="1" ht="15.75" x14ac:dyDescent="0.25"/>
    <row r="275" s="12" customFormat="1" ht="15.75" x14ac:dyDescent="0.25"/>
    <row r="276" s="12" customFormat="1" ht="15.75" x14ac:dyDescent="0.25"/>
    <row r="277" s="12" customFormat="1" ht="15.75" x14ac:dyDescent="0.25"/>
    <row r="278" s="12" customFormat="1" ht="15.75" x14ac:dyDescent="0.25"/>
    <row r="279" s="12" customFormat="1" ht="15.75" x14ac:dyDescent="0.25"/>
    <row r="280" s="12" customFormat="1" ht="15.75" x14ac:dyDescent="0.25"/>
    <row r="281" s="12" customFormat="1" ht="15.75" x14ac:dyDescent="0.25"/>
    <row r="282" s="12" customFormat="1" ht="15.75" x14ac:dyDescent="0.25"/>
    <row r="283" s="12" customFormat="1" ht="15.75" x14ac:dyDescent="0.25"/>
    <row r="284" s="12" customFormat="1" ht="15.75" x14ac:dyDescent="0.25"/>
    <row r="285" s="12" customFormat="1" ht="15.75" x14ac:dyDescent="0.25"/>
    <row r="286" s="12" customFormat="1" ht="15.75" x14ac:dyDescent="0.25"/>
    <row r="287" s="12" customFormat="1" ht="15.75" x14ac:dyDescent="0.25"/>
    <row r="288" s="12" customFormat="1" ht="15.75" x14ac:dyDescent="0.25"/>
    <row r="289" s="12" customFormat="1" ht="15.75" x14ac:dyDescent="0.25"/>
    <row r="290" s="12" customFormat="1" ht="15.75" x14ac:dyDescent="0.25"/>
    <row r="291" s="12" customFormat="1" ht="15.75" x14ac:dyDescent="0.25"/>
    <row r="292" s="12" customFormat="1" ht="15.75" x14ac:dyDescent="0.25"/>
    <row r="293" s="12" customFormat="1" ht="15.75" x14ac:dyDescent="0.25"/>
    <row r="294" s="12" customFormat="1" ht="15.75" x14ac:dyDescent="0.25"/>
    <row r="295" s="12" customFormat="1" ht="15.75" x14ac:dyDescent="0.25"/>
    <row r="296" s="12" customFormat="1" ht="15.75" x14ac:dyDescent="0.25"/>
    <row r="297" s="12" customFormat="1" ht="15.75" x14ac:dyDescent="0.25"/>
    <row r="298" s="12" customFormat="1" ht="15.75" x14ac:dyDescent="0.25"/>
    <row r="299" s="12" customFormat="1" ht="15.75" x14ac:dyDescent="0.25"/>
    <row r="300" s="12" customFormat="1" ht="15.75" x14ac:dyDescent="0.25"/>
    <row r="301" s="12" customFormat="1" ht="15.75" x14ac:dyDescent="0.25"/>
    <row r="302" s="12" customFormat="1" ht="15.75" x14ac:dyDescent="0.25"/>
    <row r="303" s="12" customFormat="1" ht="15.75" x14ac:dyDescent="0.25"/>
    <row r="304" s="12" customFormat="1" ht="15.75" x14ac:dyDescent="0.25"/>
    <row r="305" spans="7:7" s="12" customFormat="1" ht="15.75" x14ac:dyDescent="0.25"/>
    <row r="306" spans="7:7" s="12" customFormat="1" ht="15.75" x14ac:dyDescent="0.25"/>
    <row r="307" spans="7:7" s="12" customFormat="1" ht="15.75" x14ac:dyDescent="0.25"/>
    <row r="308" spans="7:7" s="12" customFormat="1" ht="15.75" x14ac:dyDescent="0.25"/>
    <row r="309" spans="7:7" s="12" customFormat="1" ht="15.75" x14ac:dyDescent="0.25"/>
    <row r="310" spans="7:7" s="12" customFormat="1" ht="15.75" x14ac:dyDescent="0.25"/>
    <row r="311" spans="7:7" s="12" customFormat="1" ht="15.75" x14ac:dyDescent="0.25"/>
    <row r="312" spans="7:7" s="12" customFormat="1" ht="15.75" x14ac:dyDescent="0.25"/>
    <row r="313" spans="7:7" s="12" customFormat="1" ht="15.75" x14ac:dyDescent="0.25"/>
    <row r="314" spans="7:7" s="12" customFormat="1" ht="15.75" x14ac:dyDescent="0.25"/>
    <row r="315" spans="7:7" s="12" customFormat="1" ht="15.75" x14ac:dyDescent="0.25"/>
    <row r="316" spans="7:7" s="12" customFormat="1" ht="15.75" x14ac:dyDescent="0.25"/>
    <row r="317" spans="7:7" s="12" customFormat="1" ht="15.75" x14ac:dyDescent="0.25"/>
    <row r="318" spans="7:7" s="12" customFormat="1" ht="15.75" x14ac:dyDescent="0.25"/>
    <row r="319" spans="7:7" s="12" customFormat="1" ht="15.75" x14ac:dyDescent="0.25">
      <c r="G319" s="7"/>
    </row>
    <row r="320" spans="7:7" s="12" customFormat="1" ht="15.75" x14ac:dyDescent="0.25">
      <c r="G320" s="7"/>
    </row>
    <row r="321" spans="1:7" s="12" customFormat="1" ht="15.75" x14ac:dyDescent="0.25">
      <c r="G321" s="7"/>
    </row>
    <row r="322" spans="1:7" s="12" customFormat="1" ht="15.75" x14ac:dyDescent="0.25">
      <c r="G322" s="7"/>
    </row>
    <row r="323" spans="1:7" s="12" customFormat="1" ht="15.75" x14ac:dyDescent="0.25">
      <c r="G323" s="7"/>
    </row>
    <row r="324" spans="1:7" s="12" customFormat="1" ht="15.75" x14ac:dyDescent="0.25">
      <c r="G324" s="7"/>
    </row>
    <row r="325" spans="1:7" s="12" customFormat="1" ht="15.75" x14ac:dyDescent="0.25">
      <c r="G325" s="7"/>
    </row>
    <row r="326" spans="1:7" ht="15.75" x14ac:dyDescent="0.25">
      <c r="A326" s="7"/>
      <c r="B326" s="12"/>
      <c r="C326" s="12"/>
      <c r="D326" s="12"/>
      <c r="E326" s="12"/>
      <c r="F326" s="12"/>
    </row>
    <row r="327" spans="1:7" ht="15.75" x14ac:dyDescent="0.25">
      <c r="A327" s="7"/>
      <c r="B327" s="12"/>
      <c r="C327" s="12"/>
      <c r="D327" s="12"/>
      <c r="E327" s="12"/>
      <c r="F327" s="12"/>
    </row>
    <row r="328" spans="1:7" ht="15.75" x14ac:dyDescent="0.25">
      <c r="A328" s="7"/>
      <c r="B328" s="12"/>
      <c r="C328" s="12"/>
      <c r="D328" s="12"/>
      <c r="E328" s="12"/>
      <c r="F328" s="12"/>
    </row>
    <row r="329" spans="1:7" ht="15.75" x14ac:dyDescent="0.25">
      <c r="A329" s="7"/>
      <c r="B329" s="12"/>
      <c r="C329" s="12"/>
      <c r="D329" s="12"/>
      <c r="E329" s="12"/>
    </row>
    <row r="330" spans="1:7" ht="15.75" x14ac:dyDescent="0.25">
      <c r="A330" s="7"/>
      <c r="B330" s="12"/>
      <c r="C330" s="12"/>
      <c r="D330" s="12"/>
      <c r="E330" s="12"/>
    </row>
    <row r="331" spans="1:7" ht="15.75" x14ac:dyDescent="0.25"/>
    <row r="719" spans="1:6" ht="16.5" customHeight="1" x14ac:dyDescent="0.25">
      <c r="A719" s="7"/>
      <c r="F719" s="14"/>
    </row>
    <row r="720" spans="1:6" ht="15.75" x14ac:dyDescent="0.25">
      <c r="A720" s="7"/>
    </row>
    <row r="721" ht="15.75" x14ac:dyDescent="0.25"/>
  </sheetData>
  <mergeCells count="13">
    <mergeCell ref="A6:G6"/>
    <mergeCell ref="A7:G7"/>
    <mergeCell ref="A8:G8"/>
    <mergeCell ref="A1:G1"/>
    <mergeCell ref="A2:G2"/>
    <mergeCell ref="A3:G3"/>
    <mergeCell ref="A4:G4"/>
    <mergeCell ref="A5:G5"/>
    <mergeCell ref="A220:G220"/>
    <mergeCell ref="A219:G219"/>
    <mergeCell ref="E226:F226"/>
    <mergeCell ref="E227:F227"/>
    <mergeCell ref="D9:E9"/>
  </mergeCells>
  <pageMargins left="0.19685039370078741" right="0.19685039370078741" top="0.19685039370078741" bottom="0.19685039370078741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C15" sqref="C15"/>
    </sheetView>
  </sheetViews>
  <sheetFormatPr baseColWidth="10" defaultRowHeight="15" x14ac:dyDescent="0.25"/>
  <cols>
    <col min="1" max="1" width="3.5703125" customWidth="1"/>
    <col min="2" max="3" width="14" customWidth="1"/>
    <col min="4" max="4" width="57" customWidth="1"/>
    <col min="5" max="5" width="18.28515625" customWidth="1"/>
    <col min="6" max="6" width="19.42578125" customWidth="1"/>
    <col min="7" max="7" width="23" customWidth="1"/>
    <col min="8" max="8" width="14.140625" bestFit="1" customWidth="1"/>
  </cols>
  <sheetData>
    <row r="1" spans="1:14" x14ac:dyDescent="0.25">
      <c r="B1" s="52"/>
      <c r="C1" s="52"/>
      <c r="D1" s="52"/>
      <c r="E1" s="52"/>
      <c r="F1" s="52"/>
      <c r="G1" s="52"/>
    </row>
    <row r="2" spans="1:14" ht="15" customHeight="1" x14ac:dyDescent="0.25">
      <c r="B2" s="52" t="s">
        <v>7</v>
      </c>
      <c r="C2" s="52"/>
      <c r="D2" s="52"/>
      <c r="E2" s="52"/>
      <c r="F2" s="52"/>
      <c r="G2" s="52"/>
    </row>
    <row r="3" spans="1:14" x14ac:dyDescent="0.25">
      <c r="B3" s="53" t="s">
        <v>9</v>
      </c>
      <c r="C3" s="53"/>
      <c r="D3" s="53"/>
      <c r="E3" s="53"/>
      <c r="F3" s="53"/>
      <c r="G3" s="53"/>
    </row>
    <row r="4" spans="1:14" ht="15" customHeight="1" x14ac:dyDescent="0.25">
      <c r="A4" s="47" t="s">
        <v>8</v>
      </c>
      <c r="B4" s="47"/>
      <c r="C4" s="47"/>
      <c r="D4" s="47"/>
      <c r="E4" s="47"/>
      <c r="F4" s="47"/>
      <c r="G4" s="47"/>
      <c r="H4" s="54"/>
    </row>
    <row r="5" spans="1:14" x14ac:dyDescent="0.25">
      <c r="B5" s="53" t="s">
        <v>10</v>
      </c>
      <c r="C5" s="53"/>
      <c r="D5" s="53"/>
      <c r="E5" s="53"/>
      <c r="F5" s="53"/>
      <c r="G5" s="53"/>
      <c r="H5" s="55"/>
      <c r="I5" s="56"/>
      <c r="J5" s="56"/>
      <c r="K5" s="56"/>
      <c r="L5" s="56"/>
      <c r="M5" s="56"/>
      <c r="N5" s="56"/>
    </row>
    <row r="6" spans="1:14" x14ac:dyDescent="0.25">
      <c r="A6" s="57"/>
      <c r="B6" s="57"/>
      <c r="C6" s="57"/>
      <c r="D6" s="57"/>
      <c r="E6" s="57"/>
      <c r="F6" s="57"/>
      <c r="G6" s="57"/>
      <c r="H6" s="55"/>
      <c r="I6" s="56"/>
      <c r="J6" s="56"/>
      <c r="K6" s="56"/>
      <c r="L6" s="56"/>
      <c r="M6" s="56"/>
      <c r="N6" s="56"/>
    </row>
    <row r="7" spans="1:14" x14ac:dyDescent="0.25">
      <c r="A7" s="47" t="s">
        <v>11</v>
      </c>
      <c r="B7" s="47"/>
      <c r="C7" s="47"/>
      <c r="D7" s="47"/>
      <c r="E7" s="47"/>
      <c r="F7" s="47"/>
      <c r="G7" s="47"/>
      <c r="H7" s="55"/>
      <c r="I7" s="56"/>
      <c r="J7" s="56"/>
      <c r="K7" s="56"/>
      <c r="L7" s="56"/>
      <c r="M7" s="56"/>
      <c r="N7" s="56"/>
    </row>
    <row r="8" spans="1:14" x14ac:dyDescent="0.25">
      <c r="A8" s="47" t="s">
        <v>12</v>
      </c>
      <c r="B8" s="47"/>
      <c r="C8" s="47"/>
      <c r="D8" s="47"/>
      <c r="E8" s="47"/>
      <c r="F8" s="47"/>
      <c r="G8" s="47"/>
      <c r="H8" s="55"/>
      <c r="I8" s="56"/>
      <c r="J8" s="56"/>
      <c r="K8" s="56"/>
      <c r="L8" s="56"/>
      <c r="M8" s="56"/>
      <c r="N8" s="56"/>
    </row>
    <row r="9" spans="1:14" x14ac:dyDescent="0.25">
      <c r="A9" s="47" t="s">
        <v>33</v>
      </c>
      <c r="B9" s="47"/>
      <c r="C9" s="47"/>
      <c r="D9" s="47"/>
      <c r="E9" s="47"/>
      <c r="F9" s="47"/>
      <c r="G9" s="47"/>
      <c r="H9" s="55"/>
      <c r="I9" s="56"/>
      <c r="J9" s="56"/>
      <c r="K9" s="56"/>
      <c r="L9" s="56"/>
      <c r="M9" s="56"/>
      <c r="N9" s="56"/>
    </row>
    <row r="10" spans="1:14" ht="16.5" x14ac:dyDescent="0.25">
      <c r="A10" s="58" t="s">
        <v>163</v>
      </c>
      <c r="B10" s="48"/>
      <c r="C10" s="48"/>
      <c r="D10" s="48"/>
      <c r="E10" s="48"/>
      <c r="F10" s="48"/>
      <c r="G10" s="49"/>
      <c r="H10" s="55"/>
      <c r="I10" s="56"/>
      <c r="J10" s="56"/>
      <c r="K10" s="56"/>
      <c r="L10" s="56"/>
      <c r="M10" s="56"/>
      <c r="N10" s="56"/>
    </row>
    <row r="11" spans="1:14" ht="17.25" thickBot="1" x14ac:dyDescent="0.3">
      <c r="A11" s="59"/>
      <c r="B11" s="60"/>
      <c r="C11" s="60"/>
      <c r="D11" s="61"/>
      <c r="E11" s="62" t="s">
        <v>0</v>
      </c>
      <c r="F11" s="62"/>
      <c r="G11" s="63">
        <v>10878131.408749962</v>
      </c>
      <c r="H11" s="55"/>
      <c r="I11" s="56"/>
      <c r="J11" s="56"/>
      <c r="K11" s="56"/>
      <c r="L11" s="56"/>
      <c r="M11" s="56"/>
      <c r="N11" s="56"/>
    </row>
    <row r="12" spans="1:14" ht="33" x14ac:dyDescent="0.25">
      <c r="A12" s="64"/>
      <c r="B12" s="65" t="s">
        <v>1</v>
      </c>
      <c r="C12" s="66" t="s">
        <v>164</v>
      </c>
      <c r="D12" s="67" t="s">
        <v>2</v>
      </c>
      <c r="E12" s="68" t="s">
        <v>3</v>
      </c>
      <c r="F12" s="68" t="s">
        <v>4</v>
      </c>
      <c r="G12" s="68" t="s">
        <v>5</v>
      </c>
      <c r="H12" s="55"/>
      <c r="I12" s="56"/>
      <c r="J12" s="56"/>
      <c r="K12" s="56"/>
      <c r="L12" s="56"/>
      <c r="M12" s="56"/>
      <c r="N12" s="56"/>
    </row>
    <row r="13" spans="1:14" ht="16.5" x14ac:dyDescent="0.25">
      <c r="A13" s="69"/>
      <c r="B13" s="1" t="s">
        <v>45</v>
      </c>
      <c r="C13" s="70">
        <v>3461</v>
      </c>
      <c r="D13" s="71"/>
      <c r="E13" s="39"/>
      <c r="F13" s="72">
        <v>0</v>
      </c>
      <c r="G13" s="73">
        <f>G11+E13-F13</f>
        <v>10878131.408749962</v>
      </c>
      <c r="H13" s="55"/>
      <c r="I13" s="56"/>
      <c r="J13" s="56"/>
      <c r="K13" s="56"/>
      <c r="L13" s="56"/>
      <c r="M13" s="56"/>
      <c r="N13" s="56"/>
    </row>
    <row r="14" spans="1:14" ht="15.75" customHeight="1" x14ac:dyDescent="0.25">
      <c r="A14" s="69"/>
      <c r="B14" s="1" t="s">
        <v>45</v>
      </c>
      <c r="C14" s="70">
        <v>3462</v>
      </c>
      <c r="D14" s="71" t="s">
        <v>165</v>
      </c>
      <c r="E14" s="39"/>
      <c r="F14" s="32">
        <v>10609.57</v>
      </c>
      <c r="G14" s="73">
        <f>G13+E14-F14</f>
        <v>10867521.838749962</v>
      </c>
      <c r="H14" s="55"/>
      <c r="I14" s="56"/>
      <c r="J14" s="56"/>
      <c r="K14" s="56"/>
      <c r="L14" s="56"/>
      <c r="M14" s="56"/>
      <c r="N14" s="56"/>
    </row>
    <row r="15" spans="1:14" ht="15.75" customHeight="1" x14ac:dyDescent="0.25">
      <c r="A15" s="69"/>
      <c r="B15" s="1" t="s">
        <v>51</v>
      </c>
      <c r="C15" s="70">
        <v>3463</v>
      </c>
      <c r="D15" s="71" t="s">
        <v>166</v>
      </c>
      <c r="E15" s="39"/>
      <c r="F15" s="32">
        <v>14655.12</v>
      </c>
      <c r="G15" s="73">
        <f t="shared" ref="G15:G18" si="0">G14+E15-F15</f>
        <v>10852866.718749963</v>
      </c>
      <c r="H15" s="55"/>
      <c r="I15" s="56"/>
      <c r="J15" s="56"/>
      <c r="K15" s="56"/>
      <c r="L15" s="56"/>
      <c r="M15" s="56"/>
      <c r="N15" s="56"/>
    </row>
    <row r="16" spans="1:14" ht="15.75" x14ac:dyDescent="0.25">
      <c r="A16" s="74"/>
      <c r="B16" s="35">
        <v>44804</v>
      </c>
      <c r="C16" s="75"/>
      <c r="D16" s="71" t="s">
        <v>167</v>
      </c>
      <c r="E16" s="39"/>
      <c r="F16" s="32">
        <f>2.25+15.91</f>
        <v>18.16</v>
      </c>
      <c r="G16" s="73">
        <f t="shared" si="0"/>
        <v>10852848.558749963</v>
      </c>
    </row>
    <row r="17" spans="1:8" ht="15.75" x14ac:dyDescent="0.25">
      <c r="A17" s="74"/>
      <c r="B17" s="35">
        <v>44804</v>
      </c>
      <c r="C17" s="75"/>
      <c r="D17" s="71" t="s">
        <v>168</v>
      </c>
      <c r="E17" s="39"/>
      <c r="F17" s="32">
        <v>175</v>
      </c>
      <c r="G17" s="73">
        <f t="shared" si="0"/>
        <v>10852673.558749963</v>
      </c>
    </row>
    <row r="18" spans="1:8" ht="15.75" x14ac:dyDescent="0.25">
      <c r="A18" s="74"/>
      <c r="B18" s="35">
        <v>44804</v>
      </c>
      <c r="C18" s="75"/>
      <c r="D18" s="71" t="s">
        <v>169</v>
      </c>
      <c r="E18" s="39"/>
      <c r="F18" s="32">
        <v>500</v>
      </c>
      <c r="G18" s="76">
        <f t="shared" si="0"/>
        <v>10852173.558749963</v>
      </c>
      <c r="H18" s="31"/>
    </row>
    <row r="19" spans="1:8" ht="16.5" thickBot="1" x14ac:dyDescent="0.3">
      <c r="A19" s="77"/>
      <c r="B19" s="6"/>
      <c r="C19" s="78"/>
      <c r="D19" s="79"/>
      <c r="E19" s="13"/>
      <c r="F19" s="80">
        <f>SUM(F13:F18)</f>
        <v>25957.850000000002</v>
      </c>
      <c r="G19" s="81"/>
    </row>
    <row r="20" spans="1:8" ht="16.5" thickTop="1" x14ac:dyDescent="0.25">
      <c r="A20" s="77"/>
      <c r="B20" s="6"/>
      <c r="C20" s="78"/>
      <c r="D20" s="79"/>
      <c r="E20" s="13"/>
      <c r="F20" s="82"/>
      <c r="G20" s="81"/>
    </row>
    <row r="21" spans="1:8" ht="15.75" x14ac:dyDescent="0.25">
      <c r="A21" s="77"/>
      <c r="B21" s="6"/>
      <c r="C21" s="78"/>
      <c r="D21" s="79"/>
      <c r="E21" s="13"/>
      <c r="F21" s="82"/>
      <c r="G21" s="81"/>
    </row>
    <row r="22" spans="1:8" ht="15.75" x14ac:dyDescent="0.25">
      <c r="A22" s="77"/>
      <c r="B22" s="6"/>
      <c r="C22" s="78"/>
      <c r="D22" s="79"/>
      <c r="E22" s="13"/>
      <c r="F22" s="82"/>
      <c r="G22" s="81"/>
    </row>
    <row r="23" spans="1:8" ht="15.75" x14ac:dyDescent="0.25">
      <c r="A23" s="77"/>
      <c r="B23" s="6"/>
      <c r="C23" s="78"/>
      <c r="D23" s="79"/>
      <c r="E23" s="13"/>
      <c r="F23" s="82"/>
      <c r="G23" s="81"/>
    </row>
    <row r="24" spans="1:8" ht="15.75" x14ac:dyDescent="0.25">
      <c r="A24" s="77"/>
      <c r="B24" s="6"/>
      <c r="C24" s="78"/>
      <c r="D24" s="79"/>
      <c r="E24" s="13"/>
      <c r="F24" s="82"/>
      <c r="G24" s="81"/>
    </row>
    <row r="25" spans="1:8" ht="15.75" x14ac:dyDescent="0.25">
      <c r="A25" s="77"/>
      <c r="B25" s="6"/>
      <c r="C25" s="78"/>
      <c r="D25" s="79"/>
      <c r="E25" s="13"/>
      <c r="F25" s="82"/>
      <c r="G25" s="81"/>
    </row>
    <row r="26" spans="1:8" ht="15.75" x14ac:dyDescent="0.25">
      <c r="A26" s="77"/>
      <c r="B26" s="6"/>
      <c r="C26" s="78"/>
      <c r="D26" s="79"/>
      <c r="E26" s="13"/>
      <c r="F26" s="82"/>
      <c r="G26" s="81"/>
    </row>
    <row r="27" spans="1:8" ht="15.75" x14ac:dyDescent="0.25">
      <c r="A27" s="77"/>
      <c r="B27" s="6"/>
      <c r="C27" s="78"/>
      <c r="D27" s="79"/>
      <c r="E27" s="13"/>
      <c r="F27" s="82"/>
      <c r="G27" s="81"/>
    </row>
    <row r="28" spans="1:8" ht="15.75" x14ac:dyDescent="0.25">
      <c r="A28" s="77"/>
      <c r="B28" s="6"/>
      <c r="C28" s="78"/>
      <c r="D28" s="79"/>
      <c r="E28" s="13"/>
      <c r="F28" s="82"/>
      <c r="G28" s="81"/>
    </row>
    <row r="29" spans="1:8" ht="15.75" x14ac:dyDescent="0.25">
      <c r="A29" s="77"/>
      <c r="B29" s="6"/>
      <c r="C29" s="78"/>
      <c r="D29" s="79"/>
      <c r="E29" s="13"/>
      <c r="F29" s="82"/>
      <c r="G29" s="81"/>
    </row>
    <row r="30" spans="1:8" ht="15.75" x14ac:dyDescent="0.25">
      <c r="A30" s="77"/>
      <c r="B30" s="6"/>
      <c r="C30" s="78"/>
      <c r="D30" s="79"/>
      <c r="E30" s="13"/>
      <c r="F30" s="82"/>
      <c r="G30" s="81"/>
    </row>
    <row r="31" spans="1:8" ht="15.75" x14ac:dyDescent="0.25">
      <c r="A31" s="77"/>
      <c r="B31" s="6"/>
      <c r="C31" s="78"/>
      <c r="D31" s="79"/>
      <c r="E31" s="13"/>
      <c r="F31" s="82"/>
      <c r="G31" s="81"/>
    </row>
    <row r="32" spans="1:8" ht="15.75" x14ac:dyDescent="0.25">
      <c r="A32" s="77"/>
      <c r="B32" s="6"/>
      <c r="C32" s="78"/>
      <c r="D32" s="79"/>
      <c r="E32" s="13"/>
      <c r="F32" s="82"/>
      <c r="G32" s="81"/>
    </row>
    <row r="33" spans="1:7" ht="15.75" x14ac:dyDescent="0.25">
      <c r="A33" s="77"/>
      <c r="B33" s="6"/>
      <c r="C33" s="78"/>
      <c r="D33" s="79"/>
      <c r="E33" s="13"/>
      <c r="F33" s="82"/>
      <c r="G33" s="81"/>
    </row>
    <row r="34" spans="1:7" ht="15.75" x14ac:dyDescent="0.25">
      <c r="A34" s="77"/>
      <c r="B34" s="6"/>
      <c r="C34" s="78"/>
      <c r="D34" s="79"/>
      <c r="E34" s="13"/>
      <c r="F34" s="82"/>
      <c r="G34" s="81"/>
    </row>
    <row r="35" spans="1:7" ht="15.75" x14ac:dyDescent="0.25">
      <c r="A35" s="77"/>
      <c r="B35" s="6"/>
      <c r="C35" s="78"/>
      <c r="D35" s="79"/>
      <c r="E35" s="13"/>
      <c r="F35" s="82"/>
      <c r="G35" s="81"/>
    </row>
    <row r="36" spans="1:7" ht="15.75" x14ac:dyDescent="0.25">
      <c r="A36" s="77"/>
      <c r="B36" s="6"/>
      <c r="C36" s="78"/>
      <c r="D36" s="79"/>
      <c r="E36" s="13"/>
      <c r="F36" s="82"/>
      <c r="G36" s="81"/>
    </row>
    <row r="37" spans="1:7" ht="15.75" x14ac:dyDescent="0.25">
      <c r="A37" s="77"/>
      <c r="B37" s="6"/>
      <c r="C37" s="78"/>
      <c r="D37" s="79"/>
      <c r="E37" s="13"/>
      <c r="F37" s="82"/>
      <c r="G37" s="81"/>
    </row>
    <row r="38" spans="1:7" ht="15.75" x14ac:dyDescent="0.25">
      <c r="A38" s="77"/>
      <c r="B38" s="6"/>
      <c r="C38" s="78"/>
      <c r="D38" s="79"/>
      <c r="E38" s="13"/>
      <c r="F38" s="82"/>
      <c r="G38" s="81"/>
    </row>
    <row r="39" spans="1:7" ht="15.75" x14ac:dyDescent="0.25">
      <c r="A39" s="77"/>
      <c r="B39" s="83"/>
      <c r="C39" s="84"/>
      <c r="D39" s="85"/>
      <c r="E39" s="86"/>
      <c r="F39" s="86"/>
      <c r="G39" s="87"/>
    </row>
    <row r="40" spans="1:7" ht="15.75" x14ac:dyDescent="0.25">
      <c r="A40" s="44" t="s">
        <v>170</v>
      </c>
      <c r="B40" s="44"/>
      <c r="C40" s="44"/>
      <c r="D40" s="44"/>
      <c r="E40" s="44"/>
      <c r="F40" s="44"/>
      <c r="G40" s="44"/>
    </row>
    <row r="41" spans="1:7" x14ac:dyDescent="0.25">
      <c r="A41" s="43" t="s">
        <v>20</v>
      </c>
      <c r="B41" s="43"/>
      <c r="C41" s="43"/>
      <c r="D41" s="43"/>
      <c r="E41" s="43"/>
      <c r="F41" s="43"/>
      <c r="G41" s="43"/>
    </row>
    <row r="50" spans="2:7" ht="15.75" x14ac:dyDescent="0.25">
      <c r="B50" s="26" t="s">
        <v>21</v>
      </c>
      <c r="E50" s="44" t="s">
        <v>22</v>
      </c>
      <c r="F50" s="44"/>
      <c r="G50" s="27"/>
    </row>
    <row r="51" spans="2:7" x14ac:dyDescent="0.25">
      <c r="B51" s="28" t="s">
        <v>171</v>
      </c>
      <c r="E51" s="43" t="s">
        <v>24</v>
      </c>
      <c r="F51" s="43"/>
      <c r="G51" s="29"/>
    </row>
  </sheetData>
  <mergeCells count="16">
    <mergeCell ref="A40:G40"/>
    <mergeCell ref="A41:G41"/>
    <mergeCell ref="E50:F50"/>
    <mergeCell ref="E51:F51"/>
    <mergeCell ref="A7:G7"/>
    <mergeCell ref="A8:G8"/>
    <mergeCell ref="A9:G9"/>
    <mergeCell ref="A10:G10"/>
    <mergeCell ref="B11:C11"/>
    <mergeCell ref="E11:F11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1"/>
  <sheetViews>
    <sheetView tabSelected="1" topLeftCell="B1" workbookViewId="0">
      <selection activeCell="D21" sqref="D21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40.7109375" customWidth="1"/>
    <col min="5" max="5" width="26" customWidth="1"/>
    <col min="6" max="6" width="28.140625" customWidth="1"/>
    <col min="7" max="7" width="23.85546875" customWidth="1"/>
    <col min="9" max="9" width="15.28515625" customWidth="1"/>
  </cols>
  <sheetData>
    <row r="1" spans="1:14" x14ac:dyDescent="0.25">
      <c r="B1" s="52" t="s">
        <v>172</v>
      </c>
      <c r="C1" s="52"/>
      <c r="D1" s="52"/>
      <c r="E1" s="52"/>
      <c r="F1" s="52"/>
      <c r="G1" s="52"/>
    </row>
    <row r="2" spans="1:14" x14ac:dyDescent="0.25">
      <c r="B2" s="52" t="s">
        <v>7</v>
      </c>
      <c r="C2" s="52"/>
      <c r="D2" s="52"/>
      <c r="E2" s="52"/>
      <c r="F2" s="52"/>
      <c r="G2" s="52"/>
    </row>
    <row r="3" spans="1:14" x14ac:dyDescent="0.25">
      <c r="B3" s="53" t="s">
        <v>9</v>
      </c>
      <c r="C3" s="53"/>
      <c r="D3" s="53"/>
      <c r="E3" s="53"/>
      <c r="F3" s="53"/>
      <c r="G3" s="53"/>
    </row>
    <row r="4" spans="1:14" x14ac:dyDescent="0.25">
      <c r="A4" s="47" t="s">
        <v>8</v>
      </c>
      <c r="B4" s="47"/>
      <c r="C4" s="47"/>
      <c r="D4" s="47"/>
      <c r="E4" s="47"/>
      <c r="F4" s="47"/>
      <c r="G4" s="47"/>
    </row>
    <row r="5" spans="1:14" x14ac:dyDescent="0.25">
      <c r="B5" s="53" t="s">
        <v>10</v>
      </c>
      <c r="C5" s="53"/>
      <c r="D5" s="53"/>
      <c r="E5" s="53"/>
      <c r="F5" s="53"/>
      <c r="G5" s="53"/>
    </row>
    <row r="6" spans="1:14" x14ac:dyDescent="0.25">
      <c r="A6" s="88"/>
      <c r="B6" s="88"/>
      <c r="C6" s="88"/>
      <c r="D6" s="88"/>
      <c r="E6" s="88"/>
      <c r="F6" s="88"/>
      <c r="G6" s="88"/>
      <c r="H6" s="89"/>
      <c r="I6" s="56"/>
      <c r="J6" s="56"/>
      <c r="K6" s="56"/>
      <c r="L6" s="56"/>
      <c r="M6" s="56"/>
      <c r="N6" s="56"/>
    </row>
    <row r="7" spans="1:14" x14ac:dyDescent="0.25">
      <c r="A7" s="47" t="s">
        <v>11</v>
      </c>
      <c r="B7" s="47"/>
      <c r="C7" s="47"/>
      <c r="D7" s="47"/>
      <c r="E7" s="47"/>
      <c r="F7" s="47"/>
      <c r="G7" s="47"/>
      <c r="H7" s="55"/>
      <c r="I7" s="56"/>
      <c r="J7" s="56"/>
      <c r="K7" s="56"/>
      <c r="L7" s="56"/>
      <c r="M7" s="56"/>
      <c r="N7" s="56"/>
    </row>
    <row r="8" spans="1:14" x14ac:dyDescent="0.25">
      <c r="A8" s="47" t="s">
        <v>12</v>
      </c>
      <c r="B8" s="47"/>
      <c r="C8" s="47"/>
      <c r="D8" s="47"/>
      <c r="E8" s="47"/>
      <c r="F8" s="47"/>
      <c r="G8" s="47"/>
      <c r="H8" s="55"/>
      <c r="I8" s="56"/>
      <c r="J8" s="56"/>
      <c r="K8" s="56"/>
      <c r="L8" s="56"/>
      <c r="M8" s="56"/>
      <c r="N8" s="56"/>
    </row>
    <row r="9" spans="1:14" x14ac:dyDescent="0.25">
      <c r="A9" s="47" t="s">
        <v>173</v>
      </c>
      <c r="B9" s="47"/>
      <c r="C9" s="47"/>
      <c r="D9" s="47"/>
      <c r="E9" s="47"/>
      <c r="F9" s="47"/>
      <c r="G9" s="47"/>
      <c r="H9" s="55"/>
      <c r="I9" s="56"/>
      <c r="J9" s="56"/>
      <c r="K9" s="56"/>
      <c r="L9" s="56"/>
      <c r="M9" s="56"/>
      <c r="N9" s="56"/>
    </row>
    <row r="10" spans="1:14" ht="16.5" x14ac:dyDescent="0.25">
      <c r="A10" s="48" t="s">
        <v>174</v>
      </c>
      <c r="B10" s="48"/>
      <c r="C10" s="48"/>
      <c r="D10" s="48"/>
      <c r="E10" s="48"/>
      <c r="F10" s="48"/>
      <c r="G10" s="48"/>
      <c r="H10" s="55"/>
      <c r="I10" s="56"/>
      <c r="J10" s="56"/>
      <c r="K10" s="56"/>
      <c r="L10" s="56"/>
      <c r="M10" s="56"/>
      <c r="N10" s="56"/>
    </row>
    <row r="11" spans="1:14" ht="16.5" x14ac:dyDescent="0.25">
      <c r="A11" s="41"/>
      <c r="B11" s="41"/>
      <c r="C11" s="41"/>
      <c r="D11" s="41"/>
      <c r="E11" s="41"/>
      <c r="F11" s="41"/>
      <c r="G11" s="41"/>
      <c r="H11" s="55"/>
      <c r="I11" s="56"/>
      <c r="J11" s="56"/>
      <c r="K11" s="56"/>
      <c r="L11" s="56"/>
      <c r="M11" s="56"/>
      <c r="N11" s="56"/>
    </row>
    <row r="12" spans="1:14" ht="16.5" x14ac:dyDescent="0.25">
      <c r="A12" s="41"/>
      <c r="B12" s="41"/>
      <c r="C12" s="41"/>
      <c r="D12" s="41"/>
      <c r="E12" s="41"/>
      <c r="F12" s="41"/>
      <c r="G12" s="41"/>
      <c r="H12" s="55"/>
      <c r="I12" s="56"/>
      <c r="J12" s="56"/>
      <c r="K12" s="56"/>
      <c r="L12" s="56"/>
      <c r="M12" s="56"/>
      <c r="N12" s="56"/>
    </row>
    <row r="13" spans="1:14" ht="17.25" thickBot="1" x14ac:dyDescent="0.3">
      <c r="A13" s="90"/>
      <c r="B13" s="60"/>
      <c r="C13" s="60"/>
      <c r="D13" s="91"/>
      <c r="E13" s="62" t="s">
        <v>0</v>
      </c>
      <c r="F13" s="62"/>
      <c r="G13" s="92">
        <v>71085.05000003161</v>
      </c>
      <c r="H13" s="55"/>
      <c r="I13" s="56"/>
      <c r="J13" s="56"/>
      <c r="K13" s="56"/>
      <c r="L13" s="56"/>
      <c r="M13" s="56"/>
      <c r="N13" s="56"/>
    </row>
    <row r="14" spans="1:14" ht="49.5" x14ac:dyDescent="0.25">
      <c r="A14" s="93"/>
      <c r="B14" s="65" t="s">
        <v>1</v>
      </c>
      <c r="C14" s="66" t="s">
        <v>164</v>
      </c>
      <c r="D14" s="67" t="s">
        <v>2</v>
      </c>
      <c r="E14" s="68" t="s">
        <v>3</v>
      </c>
      <c r="F14" s="68" t="s">
        <v>4</v>
      </c>
      <c r="G14" s="68" t="s">
        <v>5</v>
      </c>
      <c r="H14" s="55"/>
      <c r="I14" s="56"/>
      <c r="J14" s="56"/>
      <c r="K14" s="56"/>
      <c r="L14" s="56"/>
      <c r="M14" s="56"/>
      <c r="N14" s="56"/>
    </row>
    <row r="15" spans="1:14" ht="16.5" x14ac:dyDescent="0.25">
      <c r="A15" s="94"/>
      <c r="B15" s="95">
        <v>44804</v>
      </c>
      <c r="C15" s="96"/>
      <c r="D15" s="97" t="s">
        <v>175</v>
      </c>
      <c r="E15" s="98"/>
      <c r="F15" s="99">
        <v>101.44</v>
      </c>
      <c r="G15" s="100">
        <f>G13+E15-F15</f>
        <v>70983.610000031607</v>
      </c>
      <c r="H15" s="55"/>
      <c r="I15" s="56"/>
      <c r="J15" s="56"/>
      <c r="K15" s="56"/>
      <c r="L15" s="56"/>
      <c r="M15" s="56"/>
      <c r="N15" s="56"/>
    </row>
    <row r="16" spans="1:14" ht="16.5" x14ac:dyDescent="0.25">
      <c r="A16" s="94"/>
      <c r="B16" s="95">
        <v>44804</v>
      </c>
      <c r="C16" s="96"/>
      <c r="D16" s="97" t="s">
        <v>176</v>
      </c>
      <c r="E16" s="98"/>
      <c r="F16" s="101">
        <v>175</v>
      </c>
      <c r="G16" s="102">
        <f>G15+E16-F16</f>
        <v>70808.610000031607</v>
      </c>
      <c r="H16" s="55"/>
      <c r="I16" s="56"/>
      <c r="J16" s="56"/>
      <c r="K16" s="56"/>
      <c r="L16" s="56"/>
      <c r="M16" s="56"/>
      <c r="N16" s="56"/>
    </row>
    <row r="17" spans="1:7" ht="16.5" thickBot="1" x14ac:dyDescent="0.3">
      <c r="E17" s="103"/>
      <c r="F17" s="104">
        <f>SUM(F15:F16)</f>
        <v>276.44</v>
      </c>
      <c r="G17" s="105"/>
    </row>
    <row r="18" spans="1:7" ht="33.75" customHeight="1" thickTop="1" x14ac:dyDescent="0.25">
      <c r="D18" s="106"/>
      <c r="E18" s="107"/>
      <c r="F18" s="108"/>
      <c r="G18" s="105"/>
    </row>
    <row r="19" spans="1:7" ht="33.75" customHeight="1" x14ac:dyDescent="0.25">
      <c r="E19" s="107"/>
      <c r="F19" s="108"/>
      <c r="G19" s="105"/>
    </row>
    <row r="20" spans="1:7" ht="33.75" customHeight="1" x14ac:dyDescent="0.25">
      <c r="E20" s="107"/>
      <c r="F20" s="108"/>
      <c r="G20" s="105"/>
    </row>
    <row r="21" spans="1:7" ht="33.75" customHeight="1" x14ac:dyDescent="0.25">
      <c r="E21" s="107"/>
      <c r="F21" s="108"/>
      <c r="G21" s="105"/>
    </row>
    <row r="22" spans="1:7" ht="13.5" customHeight="1" x14ac:dyDescent="0.25">
      <c r="E22" s="107"/>
      <c r="F22" s="107"/>
      <c r="G22" s="105"/>
    </row>
    <row r="23" spans="1:7" ht="13.5" customHeight="1" x14ac:dyDescent="0.25">
      <c r="E23" s="107"/>
      <c r="F23" s="107"/>
      <c r="G23" s="105"/>
    </row>
    <row r="24" spans="1:7" ht="13.5" customHeight="1" x14ac:dyDescent="0.25">
      <c r="E24" s="107"/>
      <c r="F24" s="107"/>
      <c r="G24" s="105"/>
    </row>
    <row r="25" spans="1:7" ht="13.5" customHeight="1" x14ac:dyDescent="0.25">
      <c r="E25" s="107"/>
      <c r="F25" s="107"/>
      <c r="G25" s="105"/>
    </row>
    <row r="26" spans="1:7" x14ac:dyDescent="0.25">
      <c r="F26" s="109"/>
      <c r="G26" s="110"/>
    </row>
    <row r="27" spans="1:7" x14ac:dyDescent="0.25">
      <c r="F27" s="110"/>
      <c r="G27" s="110"/>
    </row>
    <row r="28" spans="1:7" ht="15.75" x14ac:dyDescent="0.25">
      <c r="A28" s="44" t="s">
        <v>19</v>
      </c>
      <c r="B28" s="44"/>
      <c r="C28" s="44"/>
      <c r="D28" s="44"/>
      <c r="E28" s="44"/>
      <c r="F28" s="44"/>
      <c r="G28" s="44"/>
    </row>
    <row r="29" spans="1:7" x14ac:dyDescent="0.25">
      <c r="A29" s="43" t="s">
        <v>20</v>
      </c>
      <c r="B29" s="43"/>
      <c r="C29" s="43"/>
      <c r="D29" s="43"/>
      <c r="E29" s="43"/>
      <c r="F29" s="43"/>
      <c r="G29" s="43"/>
    </row>
    <row r="30" spans="1:7" x14ac:dyDescent="0.25">
      <c r="A30" s="42"/>
      <c r="B30" s="42"/>
      <c r="C30" s="42"/>
      <c r="D30" s="42"/>
      <c r="E30" s="42"/>
      <c r="F30" s="42"/>
      <c r="G30" s="42"/>
    </row>
    <row r="31" spans="1:7" x14ac:dyDescent="0.25">
      <c r="A31" s="42"/>
      <c r="B31" s="42"/>
      <c r="C31" s="42"/>
      <c r="D31" s="42"/>
      <c r="E31" s="42"/>
      <c r="F31" s="42"/>
      <c r="G31" s="42"/>
    </row>
    <row r="32" spans="1:7" x14ac:dyDescent="0.25">
      <c r="A32" s="42"/>
      <c r="B32" s="42"/>
      <c r="C32" s="42"/>
      <c r="D32" s="42"/>
      <c r="E32" s="42"/>
      <c r="F32" s="42"/>
      <c r="G32" s="42"/>
    </row>
    <row r="33" spans="1:7" x14ac:dyDescent="0.25">
      <c r="A33" s="42"/>
      <c r="B33" s="42"/>
      <c r="C33" s="42"/>
      <c r="D33" s="42"/>
      <c r="E33" s="42"/>
      <c r="F33" s="42"/>
      <c r="G33" s="42"/>
    </row>
    <row r="34" spans="1:7" x14ac:dyDescent="0.25">
      <c r="A34" s="42"/>
      <c r="B34" s="42"/>
      <c r="C34" s="42"/>
      <c r="D34" s="42"/>
      <c r="E34" s="42"/>
      <c r="F34" s="42"/>
      <c r="G34" s="42"/>
    </row>
    <row r="35" spans="1:7" x14ac:dyDescent="0.25">
      <c r="A35" s="42"/>
      <c r="B35" s="42"/>
      <c r="C35" s="42"/>
      <c r="D35" s="42"/>
      <c r="E35" s="42"/>
      <c r="F35" s="42"/>
      <c r="G35" s="42"/>
    </row>
    <row r="36" spans="1:7" x14ac:dyDescent="0.25">
      <c r="A36" s="42"/>
      <c r="B36" s="42"/>
      <c r="C36" s="42"/>
      <c r="D36" s="42"/>
      <c r="E36" s="42"/>
      <c r="F36" s="42"/>
      <c r="G36" s="111"/>
    </row>
    <row r="39" spans="1:7" ht="15.75" x14ac:dyDescent="0.25">
      <c r="B39" s="26" t="s">
        <v>21</v>
      </c>
      <c r="E39" s="44" t="s">
        <v>22</v>
      </c>
      <c r="F39" s="44"/>
      <c r="G39" s="27"/>
    </row>
    <row r="40" spans="1:7" x14ac:dyDescent="0.25">
      <c r="B40" s="28" t="s">
        <v>23</v>
      </c>
      <c r="E40" s="43" t="s">
        <v>24</v>
      </c>
      <c r="F40" s="43"/>
      <c r="G40" s="29"/>
    </row>
    <row r="42" spans="1:7" x14ac:dyDescent="0.25">
      <c r="B42" s="30"/>
      <c r="E42" s="31"/>
      <c r="F42" s="31"/>
    </row>
    <row r="43" spans="1:7" x14ac:dyDescent="0.25">
      <c r="B43" s="30"/>
      <c r="E43" s="31"/>
      <c r="F43" s="31"/>
    </row>
    <row r="44" spans="1:7" x14ac:dyDescent="0.25">
      <c r="B44" s="30"/>
      <c r="E44" s="31"/>
      <c r="F44" s="31"/>
    </row>
    <row r="45" spans="1:7" x14ac:dyDescent="0.25">
      <c r="B45" s="30"/>
      <c r="E45" s="31"/>
      <c r="F45" s="31"/>
    </row>
    <row r="46" spans="1:7" x14ac:dyDescent="0.25">
      <c r="B46" s="30"/>
      <c r="E46" s="31"/>
      <c r="F46" s="31"/>
    </row>
    <row r="47" spans="1:7" x14ac:dyDescent="0.25">
      <c r="B47" s="30"/>
      <c r="E47" s="31"/>
      <c r="F47" s="31"/>
    </row>
    <row r="48" spans="1:7" x14ac:dyDescent="0.25">
      <c r="B48" s="30"/>
      <c r="E48" s="31"/>
      <c r="F48" s="31"/>
    </row>
    <row r="49" spans="2:6" x14ac:dyDescent="0.25">
      <c r="B49" s="30"/>
      <c r="E49" s="31"/>
      <c r="F49" s="31"/>
    </row>
    <row r="50" spans="2:6" x14ac:dyDescent="0.25">
      <c r="B50" s="30"/>
      <c r="E50" s="31"/>
      <c r="F50" s="31"/>
    </row>
    <row r="51" spans="2:6" x14ac:dyDescent="0.25">
      <c r="B51" s="30"/>
      <c r="E51" s="31"/>
      <c r="F51" s="31"/>
    </row>
    <row r="52" spans="2:6" x14ac:dyDescent="0.25">
      <c r="B52" s="30"/>
      <c r="E52" s="31"/>
      <c r="F52" s="31"/>
    </row>
    <row r="53" spans="2:6" x14ac:dyDescent="0.25">
      <c r="B53" s="30"/>
      <c r="E53" s="31"/>
      <c r="F53" s="31"/>
    </row>
    <row r="54" spans="2:6" x14ac:dyDescent="0.25">
      <c r="B54" s="30"/>
      <c r="E54" s="31"/>
      <c r="F54" s="31"/>
    </row>
    <row r="55" spans="2:6" x14ac:dyDescent="0.25">
      <c r="B55" s="30"/>
      <c r="E55" s="31"/>
      <c r="F55" s="31"/>
    </row>
    <row r="56" spans="2:6" x14ac:dyDescent="0.25">
      <c r="B56" s="30"/>
      <c r="E56" s="31"/>
      <c r="F56" s="31"/>
    </row>
    <row r="57" spans="2:6" x14ac:dyDescent="0.25">
      <c r="B57" s="30"/>
      <c r="E57" s="31"/>
      <c r="F57" s="31"/>
    </row>
    <row r="58" spans="2:6" x14ac:dyDescent="0.25">
      <c r="B58" s="30"/>
      <c r="E58" s="31"/>
      <c r="F58" s="31"/>
    </row>
    <row r="59" spans="2:6" x14ac:dyDescent="0.25">
      <c r="B59" s="30"/>
      <c r="E59" s="31"/>
      <c r="F59" s="31"/>
    </row>
    <row r="60" spans="2:6" x14ac:dyDescent="0.25">
      <c r="B60" s="30"/>
      <c r="E60" s="31"/>
      <c r="F60" s="31"/>
    </row>
    <row r="61" spans="2:6" x14ac:dyDescent="0.25">
      <c r="B61" s="30"/>
      <c r="E61" s="31"/>
      <c r="F61" s="31"/>
    </row>
    <row r="62" spans="2:6" x14ac:dyDescent="0.25">
      <c r="B62" s="30"/>
      <c r="E62" s="31"/>
      <c r="F62" s="31"/>
    </row>
    <row r="63" spans="2:6" x14ac:dyDescent="0.25">
      <c r="B63" s="30"/>
      <c r="E63" s="31"/>
      <c r="F63" s="31"/>
    </row>
    <row r="64" spans="2:6" x14ac:dyDescent="0.25">
      <c r="B64" s="30"/>
      <c r="E64" s="31"/>
      <c r="F64" s="31"/>
    </row>
    <row r="65" spans="2:6" x14ac:dyDescent="0.25">
      <c r="B65" s="30"/>
      <c r="E65" s="31"/>
      <c r="F65" s="31"/>
    </row>
    <row r="66" spans="2:6" x14ac:dyDescent="0.25">
      <c r="B66" s="30"/>
      <c r="E66" s="31"/>
      <c r="F66" s="31"/>
    </row>
    <row r="67" spans="2:6" x14ac:dyDescent="0.25">
      <c r="B67" s="30"/>
      <c r="E67" s="31"/>
      <c r="F67" s="31"/>
    </row>
    <row r="68" spans="2:6" x14ac:dyDescent="0.25">
      <c r="B68" s="30"/>
      <c r="E68" s="31"/>
      <c r="F68" s="31"/>
    </row>
    <row r="69" spans="2:6" x14ac:dyDescent="0.25">
      <c r="B69" s="30"/>
      <c r="E69" s="31"/>
      <c r="F69" s="31"/>
    </row>
    <row r="70" spans="2:6" x14ac:dyDescent="0.25">
      <c r="B70" s="30"/>
      <c r="E70" s="31"/>
      <c r="F70" s="31"/>
    </row>
    <row r="71" spans="2:6" x14ac:dyDescent="0.25">
      <c r="B71" s="30"/>
      <c r="E71" s="31"/>
      <c r="F71" s="31"/>
    </row>
    <row r="72" spans="2:6" x14ac:dyDescent="0.25">
      <c r="B72" s="30"/>
      <c r="E72" s="31"/>
      <c r="F72" s="31"/>
    </row>
    <row r="73" spans="2:6" x14ac:dyDescent="0.25">
      <c r="B73" s="30"/>
      <c r="E73" s="31"/>
      <c r="F73" s="31"/>
    </row>
    <row r="74" spans="2:6" x14ac:dyDescent="0.25">
      <c r="B74" s="30"/>
      <c r="E74" s="31"/>
      <c r="F74" s="31"/>
    </row>
    <row r="75" spans="2:6" x14ac:dyDescent="0.25">
      <c r="B75" s="30"/>
      <c r="E75" s="31"/>
      <c r="F75" s="31"/>
    </row>
    <row r="76" spans="2:6" x14ac:dyDescent="0.25">
      <c r="B76" s="30"/>
      <c r="E76" s="31"/>
      <c r="F76" s="31"/>
    </row>
    <row r="77" spans="2:6" x14ac:dyDescent="0.25">
      <c r="B77" s="30"/>
      <c r="E77" s="31"/>
      <c r="F77" s="31"/>
    </row>
    <row r="78" spans="2:6" x14ac:dyDescent="0.25">
      <c r="B78" s="30"/>
      <c r="E78" s="31"/>
      <c r="F78" s="31"/>
    </row>
    <row r="79" spans="2:6" x14ac:dyDescent="0.25">
      <c r="B79" s="30"/>
      <c r="E79" s="31"/>
      <c r="F79" s="31"/>
    </row>
    <row r="80" spans="2:6" x14ac:dyDescent="0.25">
      <c r="B80" s="30"/>
      <c r="E80" s="31"/>
      <c r="F80" s="31"/>
    </row>
    <row r="81" spans="2:6" x14ac:dyDescent="0.25">
      <c r="B81" s="30"/>
      <c r="E81" s="31"/>
      <c r="F81" s="31"/>
    </row>
    <row r="82" spans="2:6" x14ac:dyDescent="0.25">
      <c r="B82" s="30"/>
      <c r="E82" s="31"/>
      <c r="F82" s="31"/>
    </row>
    <row r="83" spans="2:6" x14ac:dyDescent="0.25">
      <c r="B83" s="30"/>
      <c r="E83" s="31"/>
      <c r="F83" s="31"/>
    </row>
    <row r="84" spans="2:6" x14ac:dyDescent="0.25">
      <c r="B84" s="30"/>
      <c r="E84" s="31"/>
      <c r="F84" s="31"/>
    </row>
    <row r="85" spans="2:6" x14ac:dyDescent="0.25">
      <c r="B85" s="30"/>
      <c r="E85" s="31"/>
      <c r="F85" s="31"/>
    </row>
    <row r="86" spans="2:6" x14ac:dyDescent="0.25">
      <c r="B86" s="30"/>
      <c r="E86" s="31"/>
      <c r="F86" s="31"/>
    </row>
    <row r="87" spans="2:6" x14ac:dyDescent="0.25">
      <c r="B87" s="30"/>
      <c r="E87" s="31"/>
      <c r="F87" s="31"/>
    </row>
    <row r="88" spans="2:6" x14ac:dyDescent="0.25">
      <c r="B88" s="30"/>
      <c r="E88" s="31"/>
      <c r="F88" s="31"/>
    </row>
    <row r="89" spans="2:6" x14ac:dyDescent="0.25">
      <c r="B89" s="30"/>
      <c r="E89" s="31"/>
      <c r="F89" s="31"/>
    </row>
    <row r="90" spans="2:6" x14ac:dyDescent="0.25">
      <c r="B90" s="30"/>
      <c r="E90" s="31"/>
      <c r="F90" s="31"/>
    </row>
    <row r="91" spans="2:6" x14ac:dyDescent="0.25">
      <c r="B91" s="30"/>
      <c r="E91" s="31"/>
      <c r="F91" s="31"/>
    </row>
    <row r="92" spans="2:6" x14ac:dyDescent="0.25">
      <c r="B92" s="30"/>
      <c r="E92" s="31"/>
      <c r="F92" s="31"/>
    </row>
    <row r="93" spans="2:6" x14ac:dyDescent="0.25">
      <c r="B93" s="30"/>
      <c r="E93" s="31"/>
      <c r="F93" s="31"/>
    </row>
    <row r="94" spans="2:6" x14ac:dyDescent="0.25">
      <c r="B94" s="30"/>
      <c r="E94" s="31"/>
      <c r="F94" s="31"/>
    </row>
    <row r="95" spans="2:6" x14ac:dyDescent="0.25">
      <c r="B95" s="30"/>
      <c r="E95" s="31"/>
      <c r="F95" s="31"/>
    </row>
    <row r="96" spans="2:6" x14ac:dyDescent="0.25">
      <c r="B96" s="30"/>
      <c r="E96" s="31"/>
      <c r="F96" s="31"/>
    </row>
    <row r="97" spans="2:6" x14ac:dyDescent="0.25">
      <c r="B97" s="30"/>
      <c r="E97" s="31"/>
      <c r="F97" s="31"/>
    </row>
    <row r="98" spans="2:6" x14ac:dyDescent="0.25">
      <c r="B98" s="30"/>
      <c r="E98" s="31"/>
      <c r="F98" s="31"/>
    </row>
    <row r="99" spans="2:6" x14ac:dyDescent="0.25">
      <c r="B99" s="30"/>
      <c r="E99" s="31"/>
      <c r="F99" s="31"/>
    </row>
    <row r="100" spans="2:6" x14ac:dyDescent="0.25">
      <c r="B100" s="30"/>
      <c r="E100" s="31"/>
      <c r="F100" s="31"/>
    </row>
    <row r="101" spans="2:6" x14ac:dyDescent="0.25">
      <c r="B101" s="30"/>
      <c r="E101" s="31"/>
      <c r="F101" s="31"/>
    </row>
    <row r="102" spans="2:6" x14ac:dyDescent="0.25">
      <c r="B102" s="30"/>
      <c r="E102" s="31"/>
      <c r="F102" s="31"/>
    </row>
    <row r="103" spans="2:6" x14ac:dyDescent="0.25">
      <c r="B103" s="30"/>
      <c r="E103" s="31"/>
      <c r="F103" s="31"/>
    </row>
    <row r="104" spans="2:6" x14ac:dyDescent="0.25">
      <c r="B104" s="30"/>
      <c r="E104" s="31"/>
      <c r="F104" s="31"/>
    </row>
    <row r="105" spans="2:6" x14ac:dyDescent="0.25">
      <c r="B105" s="30"/>
      <c r="E105" s="31"/>
      <c r="F105" s="31"/>
    </row>
    <row r="106" spans="2:6" x14ac:dyDescent="0.25">
      <c r="B106" s="30"/>
      <c r="E106" s="31"/>
      <c r="F106" s="31"/>
    </row>
    <row r="107" spans="2:6" x14ac:dyDescent="0.25">
      <c r="B107" s="30"/>
      <c r="E107" s="31"/>
      <c r="F107" s="31"/>
    </row>
    <row r="108" spans="2:6" x14ac:dyDescent="0.25">
      <c r="B108" s="30"/>
      <c r="E108" s="31"/>
      <c r="F108" s="31"/>
    </row>
    <row r="109" spans="2:6" x14ac:dyDescent="0.25">
      <c r="B109" s="30"/>
      <c r="E109" s="31"/>
      <c r="F109" s="31"/>
    </row>
    <row r="110" spans="2:6" x14ac:dyDescent="0.25">
      <c r="B110" s="30"/>
      <c r="E110" s="31"/>
      <c r="F110" s="31"/>
    </row>
    <row r="111" spans="2:6" x14ac:dyDescent="0.25">
      <c r="B111" s="30"/>
      <c r="E111" s="31"/>
      <c r="F111" s="31"/>
    </row>
    <row r="112" spans="2:6" x14ac:dyDescent="0.25">
      <c r="B112" s="30"/>
      <c r="E112" s="31"/>
      <c r="F112" s="31"/>
    </row>
    <row r="113" spans="2:6" x14ac:dyDescent="0.25">
      <c r="B113" s="30"/>
      <c r="E113" s="31"/>
      <c r="F113" s="31"/>
    </row>
    <row r="114" spans="2:6" x14ac:dyDescent="0.25">
      <c r="B114" s="30"/>
      <c r="E114" s="31"/>
      <c r="F114" s="31"/>
    </row>
    <row r="115" spans="2:6" x14ac:dyDescent="0.25">
      <c r="B115" s="30"/>
      <c r="E115" s="31"/>
      <c r="F115" s="31"/>
    </row>
    <row r="116" spans="2:6" x14ac:dyDescent="0.25">
      <c r="B116" s="30"/>
      <c r="E116" s="31"/>
      <c r="F116" s="31"/>
    </row>
    <row r="117" spans="2:6" x14ac:dyDescent="0.25">
      <c r="B117" s="30"/>
      <c r="E117" s="31"/>
      <c r="F117" s="31"/>
    </row>
    <row r="118" spans="2:6" x14ac:dyDescent="0.25">
      <c r="B118" s="30"/>
      <c r="E118" s="31"/>
      <c r="F118" s="31"/>
    </row>
    <row r="119" spans="2:6" x14ac:dyDescent="0.25">
      <c r="B119" s="30"/>
      <c r="E119" s="31"/>
      <c r="F119" s="31"/>
    </row>
    <row r="120" spans="2:6" x14ac:dyDescent="0.25">
      <c r="B120" s="30"/>
      <c r="E120" s="31"/>
      <c r="F120" s="31"/>
    </row>
    <row r="121" spans="2:6" x14ac:dyDescent="0.25">
      <c r="B121" s="30"/>
      <c r="E121" s="31"/>
      <c r="F121" s="31"/>
    </row>
    <row r="122" spans="2:6" x14ac:dyDescent="0.25">
      <c r="B122" s="30"/>
      <c r="E122" s="31"/>
      <c r="F122" s="31"/>
    </row>
    <row r="123" spans="2:6" x14ac:dyDescent="0.25">
      <c r="B123" s="30"/>
      <c r="E123" s="31"/>
      <c r="F123" s="31"/>
    </row>
    <row r="124" spans="2:6" x14ac:dyDescent="0.25">
      <c r="B124" s="30"/>
      <c r="E124" s="31"/>
      <c r="F124" s="31"/>
    </row>
    <row r="125" spans="2:6" x14ac:dyDescent="0.25">
      <c r="B125" s="30"/>
      <c r="E125" s="31"/>
      <c r="F125" s="31"/>
    </row>
    <row r="126" spans="2:6" x14ac:dyDescent="0.25">
      <c r="B126" s="30"/>
      <c r="E126" s="31"/>
      <c r="F126" s="31"/>
    </row>
    <row r="127" spans="2:6" x14ac:dyDescent="0.25">
      <c r="B127" s="30"/>
      <c r="E127" s="31"/>
      <c r="F127" s="31"/>
    </row>
    <row r="128" spans="2:6" x14ac:dyDescent="0.25">
      <c r="B128" s="30"/>
      <c r="E128" s="31"/>
      <c r="F128" s="31"/>
    </row>
    <row r="129" spans="2:6" x14ac:dyDescent="0.25">
      <c r="B129" s="30"/>
      <c r="E129" s="31"/>
      <c r="F129" s="31"/>
    </row>
    <row r="130" spans="2:6" x14ac:dyDescent="0.25">
      <c r="B130" s="30"/>
      <c r="E130" s="31"/>
      <c r="F130" s="31"/>
    </row>
    <row r="131" spans="2:6" x14ac:dyDescent="0.25">
      <c r="B131" s="30"/>
      <c r="E131" s="31"/>
      <c r="F131" s="31"/>
    </row>
    <row r="132" spans="2:6" x14ac:dyDescent="0.25">
      <c r="B132" s="30"/>
      <c r="E132" s="31"/>
      <c r="F132" s="31"/>
    </row>
    <row r="133" spans="2:6" x14ac:dyDescent="0.25">
      <c r="B133" s="30"/>
      <c r="E133" s="31"/>
      <c r="F133" s="31"/>
    </row>
    <row r="134" spans="2:6" x14ac:dyDescent="0.25">
      <c r="B134" s="30"/>
      <c r="E134" s="31"/>
      <c r="F134" s="31"/>
    </row>
    <row r="135" spans="2:6" x14ac:dyDescent="0.25">
      <c r="B135" s="30"/>
      <c r="E135" s="31"/>
      <c r="F135" s="31"/>
    </row>
    <row r="136" spans="2:6" x14ac:dyDescent="0.25">
      <c r="B136" s="30"/>
      <c r="E136" s="31"/>
      <c r="F136" s="31"/>
    </row>
    <row r="137" spans="2:6" x14ac:dyDescent="0.25">
      <c r="B137" s="30"/>
      <c r="E137" s="31"/>
      <c r="F137" s="31"/>
    </row>
    <row r="138" spans="2:6" x14ac:dyDescent="0.25">
      <c r="B138" s="30"/>
      <c r="E138" s="31"/>
      <c r="F138" s="31"/>
    </row>
    <row r="139" spans="2:6" x14ac:dyDescent="0.25">
      <c r="B139" s="30"/>
      <c r="E139" s="31"/>
      <c r="F139" s="31"/>
    </row>
    <row r="140" spans="2:6" x14ac:dyDescent="0.25">
      <c r="B140" s="30"/>
      <c r="E140" s="31"/>
      <c r="F140" s="31"/>
    </row>
    <row r="141" spans="2:6" x14ac:dyDescent="0.25">
      <c r="B141" s="30"/>
      <c r="E141" s="31"/>
      <c r="F141" s="31"/>
    </row>
    <row r="142" spans="2:6" x14ac:dyDescent="0.25">
      <c r="B142" s="30"/>
      <c r="E142" s="31"/>
      <c r="F142" s="31"/>
    </row>
    <row r="143" spans="2:6" x14ac:dyDescent="0.25">
      <c r="B143" s="30"/>
      <c r="E143" s="31"/>
      <c r="F143" s="31"/>
    </row>
    <row r="144" spans="2:6" x14ac:dyDescent="0.25">
      <c r="B144" s="30"/>
      <c r="E144" s="31"/>
      <c r="F144" s="31"/>
    </row>
    <row r="145" spans="2:6" x14ac:dyDescent="0.25">
      <c r="B145" s="30"/>
      <c r="E145" s="31"/>
      <c r="F145" s="31"/>
    </row>
    <row r="146" spans="2:6" x14ac:dyDescent="0.25">
      <c r="B146" s="30"/>
      <c r="E146" s="31"/>
      <c r="F146" s="31"/>
    </row>
    <row r="147" spans="2:6" x14ac:dyDescent="0.25">
      <c r="B147" s="30"/>
      <c r="E147" s="31"/>
      <c r="F147" s="31"/>
    </row>
    <row r="148" spans="2:6" x14ac:dyDescent="0.25">
      <c r="B148" s="30"/>
      <c r="E148" s="31"/>
      <c r="F148" s="31"/>
    </row>
    <row r="149" spans="2:6" x14ac:dyDescent="0.25">
      <c r="B149" s="30"/>
      <c r="E149" s="31"/>
      <c r="F149" s="31"/>
    </row>
    <row r="150" spans="2:6" x14ac:dyDescent="0.25">
      <c r="B150" s="30"/>
      <c r="E150" s="31"/>
      <c r="F150" s="31"/>
    </row>
    <row r="151" spans="2:6" x14ac:dyDescent="0.25">
      <c r="B151" s="30"/>
      <c r="E151" s="31"/>
      <c r="F151" s="31"/>
    </row>
    <row r="152" spans="2:6" x14ac:dyDescent="0.25">
      <c r="B152" s="30"/>
      <c r="E152" s="31"/>
      <c r="F152" s="31"/>
    </row>
    <row r="153" spans="2:6" x14ac:dyDescent="0.25">
      <c r="B153" s="30"/>
      <c r="E153" s="31"/>
      <c r="F153" s="31"/>
    </row>
    <row r="154" spans="2:6" x14ac:dyDescent="0.25">
      <c r="B154" s="30"/>
      <c r="E154" s="31"/>
      <c r="F154" s="31"/>
    </row>
    <row r="155" spans="2:6" x14ac:dyDescent="0.25">
      <c r="B155" s="30"/>
      <c r="E155" s="31"/>
      <c r="F155" s="31"/>
    </row>
    <row r="156" spans="2:6" x14ac:dyDescent="0.25">
      <c r="B156" s="30"/>
      <c r="E156" s="31"/>
      <c r="F156" s="31"/>
    </row>
    <row r="157" spans="2:6" x14ac:dyDescent="0.25">
      <c r="B157" s="30"/>
      <c r="E157" s="31"/>
      <c r="F157" s="31"/>
    </row>
    <row r="158" spans="2:6" x14ac:dyDescent="0.25">
      <c r="B158" s="30"/>
      <c r="E158" s="31"/>
      <c r="F158" s="31"/>
    </row>
    <row r="159" spans="2:6" x14ac:dyDescent="0.25">
      <c r="B159" s="30"/>
      <c r="E159" s="31"/>
      <c r="F159" s="31"/>
    </row>
    <row r="160" spans="2:6" x14ac:dyDescent="0.25">
      <c r="B160" s="30"/>
      <c r="E160" s="31"/>
      <c r="F160" s="31"/>
    </row>
    <row r="161" spans="2:6" x14ac:dyDescent="0.25">
      <c r="B161" s="30"/>
      <c r="E161" s="31"/>
      <c r="F161" s="31"/>
    </row>
    <row r="162" spans="2:6" x14ac:dyDescent="0.25">
      <c r="B162" s="30"/>
      <c r="E162" s="31"/>
      <c r="F162" s="31"/>
    </row>
    <row r="163" spans="2:6" x14ac:dyDescent="0.25">
      <c r="B163" s="30"/>
      <c r="E163" s="31"/>
      <c r="F163" s="31"/>
    </row>
    <row r="164" spans="2:6" x14ac:dyDescent="0.25">
      <c r="B164" s="30"/>
      <c r="E164" s="31"/>
      <c r="F164" s="31"/>
    </row>
    <row r="165" spans="2:6" x14ac:dyDescent="0.25">
      <c r="B165" s="30"/>
      <c r="E165" s="31"/>
      <c r="F165" s="31"/>
    </row>
    <row r="166" spans="2:6" x14ac:dyDescent="0.25">
      <c r="B166" s="30"/>
      <c r="E166" s="31"/>
      <c r="F166" s="31"/>
    </row>
    <row r="167" spans="2:6" x14ac:dyDescent="0.25">
      <c r="B167" s="30"/>
      <c r="E167" s="31"/>
      <c r="F167" s="31"/>
    </row>
    <row r="168" spans="2:6" x14ac:dyDescent="0.25">
      <c r="B168" s="30"/>
      <c r="E168" s="31"/>
      <c r="F168" s="31"/>
    </row>
    <row r="169" spans="2:6" x14ac:dyDescent="0.25">
      <c r="B169" s="30"/>
      <c r="E169" s="31"/>
      <c r="F169" s="31"/>
    </row>
    <row r="170" spans="2:6" x14ac:dyDescent="0.25">
      <c r="B170" s="30"/>
      <c r="E170" s="31"/>
      <c r="F170" s="31"/>
    </row>
    <row r="171" spans="2:6" x14ac:dyDescent="0.25">
      <c r="B171" s="30"/>
      <c r="E171" s="31"/>
      <c r="F171" s="31"/>
    </row>
    <row r="172" spans="2:6" x14ac:dyDescent="0.25">
      <c r="B172" s="30"/>
      <c r="E172" s="31"/>
      <c r="F172" s="31"/>
    </row>
    <row r="173" spans="2:6" x14ac:dyDescent="0.25">
      <c r="B173" s="30"/>
      <c r="E173" s="31"/>
      <c r="F173" s="31"/>
    </row>
    <row r="174" spans="2:6" x14ac:dyDescent="0.25">
      <c r="B174" s="30"/>
      <c r="E174" s="31"/>
      <c r="F174" s="31"/>
    </row>
    <row r="175" spans="2:6" x14ac:dyDescent="0.25">
      <c r="B175" s="30"/>
      <c r="E175" s="31"/>
      <c r="F175" s="31"/>
    </row>
    <row r="176" spans="2:6" x14ac:dyDescent="0.25">
      <c r="B176" s="30"/>
      <c r="E176" s="31"/>
      <c r="F176" s="31"/>
    </row>
    <row r="177" spans="2:6" x14ac:dyDescent="0.25">
      <c r="B177" s="30"/>
      <c r="E177" s="31"/>
      <c r="F177" s="31"/>
    </row>
    <row r="178" spans="2:6" x14ac:dyDescent="0.25">
      <c r="B178" s="30"/>
      <c r="E178" s="31"/>
      <c r="F178" s="31"/>
    </row>
    <row r="179" spans="2:6" x14ac:dyDescent="0.25">
      <c r="B179" s="30"/>
      <c r="E179" s="31"/>
      <c r="F179" s="31"/>
    </row>
    <row r="180" spans="2:6" x14ac:dyDescent="0.25">
      <c r="B180" s="30"/>
      <c r="E180" s="31"/>
      <c r="F180" s="31"/>
    </row>
    <row r="181" spans="2:6" x14ac:dyDescent="0.25">
      <c r="B181" s="30"/>
      <c r="E181" s="31"/>
      <c r="F181" s="31"/>
    </row>
    <row r="182" spans="2:6" x14ac:dyDescent="0.25">
      <c r="B182" s="30"/>
      <c r="E182" s="31"/>
      <c r="F182" s="31"/>
    </row>
    <row r="183" spans="2:6" x14ac:dyDescent="0.25">
      <c r="B183" s="30"/>
      <c r="E183" s="31"/>
      <c r="F183" s="31"/>
    </row>
    <row r="184" spans="2:6" x14ac:dyDescent="0.25">
      <c r="B184" s="30"/>
      <c r="E184" s="31"/>
      <c r="F184" s="31"/>
    </row>
    <row r="185" spans="2:6" x14ac:dyDescent="0.25">
      <c r="B185" s="30"/>
      <c r="E185" s="31"/>
      <c r="F185" s="31"/>
    </row>
    <row r="186" spans="2:6" x14ac:dyDescent="0.25">
      <c r="B186" s="30"/>
      <c r="E186" s="31"/>
      <c r="F186" s="31"/>
    </row>
    <row r="187" spans="2:6" x14ac:dyDescent="0.25">
      <c r="B187" s="30"/>
      <c r="E187" s="31"/>
      <c r="F187" s="31"/>
    </row>
    <row r="188" spans="2:6" x14ac:dyDescent="0.25">
      <c r="B188" s="30"/>
      <c r="E188" s="31"/>
      <c r="F188" s="31"/>
    </row>
    <row r="189" spans="2:6" x14ac:dyDescent="0.25">
      <c r="B189" s="30"/>
      <c r="E189" s="31"/>
      <c r="F189" s="31"/>
    </row>
    <row r="190" spans="2:6" x14ac:dyDescent="0.25">
      <c r="B190" s="30"/>
      <c r="E190" s="31"/>
      <c r="F190" s="31"/>
    </row>
    <row r="191" spans="2:6" x14ac:dyDescent="0.25">
      <c r="B191" s="30"/>
      <c r="E191" s="31"/>
      <c r="F191" s="31"/>
    </row>
    <row r="192" spans="2:6" x14ac:dyDescent="0.25">
      <c r="B192" s="30"/>
      <c r="E192" s="31"/>
      <c r="F192" s="31"/>
    </row>
    <row r="193" spans="2:6" x14ac:dyDescent="0.25">
      <c r="B193" s="30"/>
      <c r="E193" s="31"/>
      <c r="F193" s="31"/>
    </row>
    <row r="194" spans="2:6" x14ac:dyDescent="0.25">
      <c r="B194" s="30"/>
      <c r="E194" s="31"/>
      <c r="F194" s="31"/>
    </row>
    <row r="195" spans="2:6" x14ac:dyDescent="0.25">
      <c r="B195" s="30"/>
      <c r="E195" s="31"/>
      <c r="F195" s="31"/>
    </row>
    <row r="196" spans="2:6" x14ac:dyDescent="0.25">
      <c r="B196" s="30"/>
      <c r="E196" s="31"/>
      <c r="F196" s="31"/>
    </row>
    <row r="197" spans="2:6" x14ac:dyDescent="0.25">
      <c r="B197" s="30"/>
      <c r="E197" s="31"/>
      <c r="F197" s="31"/>
    </row>
    <row r="198" spans="2:6" x14ac:dyDescent="0.25">
      <c r="B198" s="30"/>
      <c r="E198" s="31"/>
      <c r="F198" s="31"/>
    </row>
    <row r="199" spans="2:6" x14ac:dyDescent="0.25">
      <c r="B199" s="30"/>
      <c r="E199" s="31"/>
      <c r="F199" s="31"/>
    </row>
    <row r="200" spans="2:6" x14ac:dyDescent="0.25">
      <c r="B200" s="30"/>
      <c r="E200" s="31"/>
      <c r="F200" s="31"/>
    </row>
    <row r="201" spans="2:6" x14ac:dyDescent="0.25">
      <c r="B201" s="30"/>
      <c r="E201" s="31"/>
      <c r="F201" s="31"/>
    </row>
    <row r="202" spans="2:6" x14ac:dyDescent="0.25">
      <c r="B202" s="30"/>
      <c r="E202" s="31"/>
      <c r="F202" s="31"/>
    </row>
    <row r="203" spans="2:6" x14ac:dyDescent="0.25">
      <c r="B203" s="30"/>
      <c r="E203" s="31"/>
      <c r="F203" s="31"/>
    </row>
    <row r="204" spans="2:6" x14ac:dyDescent="0.25">
      <c r="B204" s="30"/>
      <c r="E204" s="31"/>
      <c r="F204" s="31"/>
    </row>
    <row r="205" spans="2:6" x14ac:dyDescent="0.25">
      <c r="B205" s="30"/>
      <c r="E205" s="31"/>
      <c r="F205" s="31"/>
    </row>
    <row r="206" spans="2:6" x14ac:dyDescent="0.25">
      <c r="B206" s="30"/>
      <c r="E206" s="31"/>
      <c r="F206" s="31"/>
    </row>
    <row r="207" spans="2:6" x14ac:dyDescent="0.25">
      <c r="B207" s="30"/>
      <c r="E207" s="31"/>
      <c r="F207" s="31"/>
    </row>
    <row r="208" spans="2:6" x14ac:dyDescent="0.25">
      <c r="B208" s="30"/>
      <c r="E208" s="31"/>
      <c r="F208" s="31"/>
    </row>
    <row r="209" spans="2:6" x14ac:dyDescent="0.25">
      <c r="B209" s="30"/>
      <c r="E209" s="31"/>
      <c r="F209" s="31"/>
    </row>
    <row r="210" spans="2:6" x14ac:dyDescent="0.25">
      <c r="B210" s="30"/>
      <c r="E210" s="31"/>
      <c r="F210" s="31"/>
    </row>
    <row r="211" spans="2:6" x14ac:dyDescent="0.25">
      <c r="B211" s="30"/>
      <c r="E211" s="31"/>
      <c r="F211" s="31"/>
    </row>
    <row r="212" spans="2:6" x14ac:dyDescent="0.25">
      <c r="B212" s="30"/>
      <c r="E212" s="31"/>
      <c r="F212" s="31"/>
    </row>
    <row r="213" spans="2:6" x14ac:dyDescent="0.25">
      <c r="B213" s="30"/>
      <c r="E213" s="31"/>
      <c r="F213" s="31"/>
    </row>
    <row r="214" spans="2:6" x14ac:dyDescent="0.25">
      <c r="B214" s="30"/>
      <c r="E214" s="31"/>
      <c r="F214" s="31"/>
    </row>
    <row r="215" spans="2:6" x14ac:dyDescent="0.25">
      <c r="B215" s="30"/>
      <c r="E215" s="31"/>
      <c r="F215" s="31"/>
    </row>
    <row r="216" spans="2:6" x14ac:dyDescent="0.25">
      <c r="B216" s="30"/>
      <c r="E216" s="31"/>
      <c r="F216" s="31"/>
    </row>
    <row r="217" spans="2:6" x14ac:dyDescent="0.25">
      <c r="B217" s="30"/>
      <c r="E217" s="31"/>
      <c r="F217" s="31"/>
    </row>
    <row r="218" spans="2:6" x14ac:dyDescent="0.25">
      <c r="B218" s="30"/>
      <c r="E218" s="31"/>
      <c r="F218" s="31"/>
    </row>
    <row r="219" spans="2:6" x14ac:dyDescent="0.25">
      <c r="B219" s="30"/>
      <c r="E219" s="31"/>
      <c r="F219" s="31"/>
    </row>
    <row r="220" spans="2:6" x14ac:dyDescent="0.25">
      <c r="B220" s="30"/>
      <c r="E220" s="31"/>
      <c r="F220" s="31"/>
    </row>
    <row r="221" spans="2:6" x14ac:dyDescent="0.25">
      <c r="B221" s="30"/>
      <c r="E221" s="31"/>
      <c r="F221" s="31"/>
    </row>
    <row r="222" spans="2:6" x14ac:dyDescent="0.25">
      <c r="B222" s="30"/>
      <c r="E222" s="31"/>
      <c r="F222" s="31"/>
    </row>
    <row r="223" spans="2:6" x14ac:dyDescent="0.25">
      <c r="B223" s="30"/>
      <c r="E223" s="31"/>
      <c r="F223" s="31"/>
    </row>
    <row r="224" spans="2:6" x14ac:dyDescent="0.25">
      <c r="B224" s="30"/>
      <c r="E224" s="31"/>
      <c r="F224" s="31"/>
    </row>
    <row r="225" spans="2:6" x14ac:dyDescent="0.25">
      <c r="B225" s="30"/>
      <c r="E225" s="31"/>
      <c r="F225" s="31"/>
    </row>
    <row r="226" spans="2:6" x14ac:dyDescent="0.25">
      <c r="B226" s="30"/>
      <c r="E226" s="31"/>
      <c r="F226" s="31"/>
    </row>
    <row r="227" spans="2:6" x14ac:dyDescent="0.25">
      <c r="B227" s="30"/>
      <c r="E227" s="31"/>
      <c r="F227" s="31"/>
    </row>
    <row r="228" spans="2:6" x14ac:dyDescent="0.25">
      <c r="B228" s="30"/>
      <c r="E228" s="31"/>
      <c r="F228" s="31"/>
    </row>
    <row r="229" spans="2:6" x14ac:dyDescent="0.25">
      <c r="B229" s="30"/>
      <c r="E229" s="31"/>
      <c r="F229" s="31"/>
    </row>
    <row r="230" spans="2:6" x14ac:dyDescent="0.25">
      <c r="B230" s="30"/>
      <c r="E230" s="31"/>
      <c r="F230" s="31"/>
    </row>
    <row r="231" spans="2:6" x14ac:dyDescent="0.25">
      <c r="B231" s="30"/>
      <c r="E231" s="31"/>
      <c r="F231" s="31"/>
    </row>
    <row r="232" spans="2:6" x14ac:dyDescent="0.25">
      <c r="B232" s="30"/>
      <c r="E232" s="31"/>
      <c r="F232" s="31"/>
    </row>
    <row r="233" spans="2:6" x14ac:dyDescent="0.25">
      <c r="B233" s="30"/>
      <c r="E233" s="31"/>
      <c r="F233" s="31"/>
    </row>
    <row r="234" spans="2:6" x14ac:dyDescent="0.25">
      <c r="B234" s="30"/>
      <c r="E234" s="31"/>
      <c r="F234" s="31"/>
    </row>
    <row r="235" spans="2:6" x14ac:dyDescent="0.25">
      <c r="B235" s="30"/>
      <c r="E235" s="31"/>
      <c r="F235" s="31"/>
    </row>
    <row r="236" spans="2:6" x14ac:dyDescent="0.25">
      <c r="B236" s="30"/>
      <c r="E236" s="31"/>
      <c r="F236" s="31"/>
    </row>
    <row r="237" spans="2:6" x14ac:dyDescent="0.25">
      <c r="B237" s="30"/>
      <c r="E237" s="31"/>
      <c r="F237" s="31"/>
    </row>
    <row r="238" spans="2:6" x14ac:dyDescent="0.25">
      <c r="B238" s="30"/>
      <c r="E238" s="31"/>
      <c r="F238" s="31"/>
    </row>
    <row r="239" spans="2:6" x14ac:dyDescent="0.25">
      <c r="B239" s="30"/>
      <c r="E239" s="31"/>
      <c r="F239" s="31"/>
    </row>
    <row r="240" spans="2:6" x14ac:dyDescent="0.25">
      <c r="B240" s="30"/>
      <c r="E240" s="31"/>
      <c r="F240" s="31"/>
    </row>
    <row r="241" spans="2:6" x14ac:dyDescent="0.25">
      <c r="B241" s="30"/>
      <c r="E241" s="31"/>
      <c r="F241" s="31"/>
    </row>
    <row r="242" spans="2:6" x14ac:dyDescent="0.25">
      <c r="B242" s="30"/>
      <c r="E242" s="31"/>
      <c r="F242" s="31"/>
    </row>
    <row r="243" spans="2:6" x14ac:dyDescent="0.25">
      <c r="B243" s="30"/>
      <c r="E243" s="31"/>
      <c r="F243" s="31"/>
    </row>
    <row r="244" spans="2:6" x14ac:dyDescent="0.25">
      <c r="B244" s="30"/>
      <c r="E244" s="31"/>
      <c r="F244" s="31"/>
    </row>
    <row r="245" spans="2:6" x14ac:dyDescent="0.25">
      <c r="B245" s="30"/>
      <c r="E245" s="31"/>
      <c r="F245" s="31"/>
    </row>
    <row r="246" spans="2:6" x14ac:dyDescent="0.25">
      <c r="B246" s="30"/>
      <c r="E246" s="31"/>
      <c r="F246" s="31"/>
    </row>
    <row r="247" spans="2:6" x14ac:dyDescent="0.25">
      <c r="B247" s="30"/>
      <c r="E247" s="31"/>
      <c r="F247" s="31"/>
    </row>
    <row r="248" spans="2:6" x14ac:dyDescent="0.25">
      <c r="B248" s="30"/>
      <c r="E248" s="31"/>
      <c r="F248" s="31"/>
    </row>
    <row r="249" spans="2:6" x14ac:dyDescent="0.25">
      <c r="B249" s="30"/>
      <c r="E249" s="31"/>
      <c r="F249" s="31"/>
    </row>
    <row r="250" spans="2:6" x14ac:dyDescent="0.25">
      <c r="B250" s="30"/>
      <c r="E250" s="31"/>
      <c r="F250" s="31"/>
    </row>
    <row r="251" spans="2:6" x14ac:dyDescent="0.25">
      <c r="B251" s="30"/>
      <c r="E251" s="31"/>
      <c r="F251" s="31"/>
    </row>
    <row r="252" spans="2:6" x14ac:dyDescent="0.25">
      <c r="B252" s="30"/>
      <c r="E252" s="31"/>
      <c r="F252" s="31"/>
    </row>
    <row r="253" spans="2:6" x14ac:dyDescent="0.25">
      <c r="B253" s="30"/>
      <c r="E253" s="31"/>
      <c r="F253" s="31"/>
    </row>
    <row r="254" spans="2:6" x14ac:dyDescent="0.25">
      <c r="B254" s="30"/>
      <c r="E254" s="31"/>
      <c r="F254" s="31"/>
    </row>
    <row r="255" spans="2:6" x14ac:dyDescent="0.25">
      <c r="B255" s="30"/>
      <c r="E255" s="31"/>
      <c r="F255" s="31"/>
    </row>
    <row r="256" spans="2:6" x14ac:dyDescent="0.25">
      <c r="B256" s="30"/>
      <c r="E256" s="31"/>
      <c r="F256" s="31"/>
    </row>
    <row r="257" spans="2:6" x14ac:dyDescent="0.25">
      <c r="B257" s="30"/>
      <c r="E257" s="31"/>
      <c r="F257" s="31"/>
    </row>
    <row r="258" spans="2:6" x14ac:dyDescent="0.25">
      <c r="B258" s="30"/>
      <c r="E258" s="31"/>
      <c r="F258" s="31"/>
    </row>
    <row r="259" spans="2:6" x14ac:dyDescent="0.25">
      <c r="B259" s="30"/>
      <c r="E259" s="31"/>
      <c r="F259" s="31"/>
    </row>
    <row r="260" spans="2:6" x14ac:dyDescent="0.25">
      <c r="B260" s="30"/>
      <c r="E260" s="31"/>
      <c r="F260" s="31"/>
    </row>
    <row r="261" spans="2:6" x14ac:dyDescent="0.25">
      <c r="B261" s="30"/>
      <c r="E261" s="31"/>
      <c r="F261" s="31"/>
    </row>
    <row r="262" spans="2:6" x14ac:dyDescent="0.25">
      <c r="B262" s="30"/>
      <c r="E262" s="31"/>
      <c r="F262" s="31"/>
    </row>
    <row r="263" spans="2:6" x14ac:dyDescent="0.25">
      <c r="B263" s="30"/>
      <c r="E263" s="31"/>
      <c r="F263" s="31"/>
    </row>
    <row r="264" spans="2:6" x14ac:dyDescent="0.25">
      <c r="B264" s="30"/>
      <c r="E264" s="31"/>
      <c r="F264" s="31"/>
    </row>
    <row r="265" spans="2:6" x14ac:dyDescent="0.25">
      <c r="B265" s="30"/>
      <c r="E265" s="31"/>
      <c r="F265" s="31"/>
    </row>
    <row r="266" spans="2:6" x14ac:dyDescent="0.25">
      <c r="B266" s="30"/>
      <c r="E266" s="31"/>
      <c r="F266" s="31"/>
    </row>
    <row r="267" spans="2:6" x14ac:dyDescent="0.25">
      <c r="B267" s="30"/>
      <c r="E267" s="31"/>
      <c r="F267" s="31"/>
    </row>
    <row r="268" spans="2:6" x14ac:dyDescent="0.25">
      <c r="B268" s="30"/>
      <c r="E268" s="31"/>
      <c r="F268" s="31"/>
    </row>
    <row r="269" spans="2:6" x14ac:dyDescent="0.25">
      <c r="B269" s="30"/>
      <c r="E269" s="31"/>
      <c r="F269" s="31"/>
    </row>
    <row r="270" spans="2:6" x14ac:dyDescent="0.25">
      <c r="B270" s="30"/>
      <c r="E270" s="31"/>
      <c r="F270" s="31"/>
    </row>
    <row r="271" spans="2:6" x14ac:dyDescent="0.25">
      <c r="B271" s="30"/>
      <c r="E271" s="31"/>
      <c r="F271" s="31"/>
    </row>
    <row r="272" spans="2:6" x14ac:dyDescent="0.25">
      <c r="B272" s="30"/>
      <c r="E272" s="31"/>
      <c r="F272" s="31"/>
    </row>
    <row r="273" spans="2:6" x14ac:dyDescent="0.25">
      <c r="B273" s="30"/>
      <c r="E273" s="31"/>
      <c r="F273" s="31"/>
    </row>
    <row r="274" spans="2:6" x14ac:dyDescent="0.25">
      <c r="B274" s="30"/>
      <c r="E274" s="31"/>
      <c r="F274" s="31"/>
    </row>
    <row r="275" spans="2:6" x14ac:dyDescent="0.25">
      <c r="B275" s="30"/>
      <c r="E275" s="31"/>
      <c r="F275" s="31"/>
    </row>
    <row r="276" spans="2:6" x14ac:dyDescent="0.25">
      <c r="B276" s="30"/>
      <c r="E276" s="31"/>
      <c r="F276" s="31"/>
    </row>
    <row r="277" spans="2:6" x14ac:dyDescent="0.25">
      <c r="B277" s="30"/>
      <c r="E277" s="31"/>
      <c r="F277" s="31"/>
    </row>
    <row r="278" spans="2:6" x14ac:dyDescent="0.25">
      <c r="B278" s="30"/>
      <c r="E278" s="31"/>
      <c r="F278" s="31"/>
    </row>
    <row r="279" spans="2:6" x14ac:dyDescent="0.25">
      <c r="B279" s="30"/>
      <c r="E279" s="31"/>
      <c r="F279" s="31"/>
    </row>
    <row r="280" spans="2:6" x14ac:dyDescent="0.25">
      <c r="B280" s="30"/>
      <c r="E280" s="31"/>
      <c r="F280" s="31"/>
    </row>
    <row r="281" spans="2:6" x14ac:dyDescent="0.25">
      <c r="B281" s="30"/>
      <c r="E281" s="31"/>
      <c r="F281" s="31"/>
    </row>
    <row r="282" spans="2:6" x14ac:dyDescent="0.25">
      <c r="B282" s="30"/>
      <c r="E282" s="31"/>
      <c r="F282" s="31"/>
    </row>
    <row r="283" spans="2:6" x14ac:dyDescent="0.25">
      <c r="B283" s="30"/>
      <c r="E283" s="31"/>
      <c r="F283" s="31"/>
    </row>
    <row r="284" spans="2:6" x14ac:dyDescent="0.25">
      <c r="B284" s="30"/>
      <c r="E284" s="31"/>
      <c r="F284" s="31"/>
    </row>
    <row r="285" spans="2:6" x14ac:dyDescent="0.25">
      <c r="B285" s="30"/>
      <c r="E285" s="31"/>
      <c r="F285" s="31"/>
    </row>
    <row r="286" spans="2:6" x14ac:dyDescent="0.25">
      <c r="B286" s="30"/>
      <c r="E286" s="31"/>
      <c r="F286" s="31"/>
    </row>
    <row r="287" spans="2:6" x14ac:dyDescent="0.25">
      <c r="B287" s="30"/>
      <c r="E287" s="31"/>
      <c r="F287" s="31"/>
    </row>
    <row r="288" spans="2:6" x14ac:dyDescent="0.25">
      <c r="B288" s="30"/>
      <c r="E288" s="31"/>
      <c r="F288" s="31"/>
    </row>
    <row r="289" spans="2:6" x14ac:dyDescent="0.25">
      <c r="B289" s="30"/>
      <c r="E289" s="31"/>
      <c r="F289" s="31"/>
    </row>
    <row r="290" spans="2:6" x14ac:dyDescent="0.25">
      <c r="B290" s="30"/>
      <c r="E290" s="31"/>
      <c r="F290" s="31"/>
    </row>
    <row r="291" spans="2:6" x14ac:dyDescent="0.25">
      <c r="B291" s="30"/>
      <c r="E291" s="31"/>
      <c r="F291" s="31"/>
    </row>
    <row r="292" spans="2:6" x14ac:dyDescent="0.25">
      <c r="B292" s="30"/>
      <c r="E292" s="31"/>
      <c r="F292" s="31"/>
    </row>
    <row r="293" spans="2:6" x14ac:dyDescent="0.25">
      <c r="B293" s="30"/>
      <c r="E293" s="31"/>
      <c r="F293" s="31"/>
    </row>
    <row r="294" spans="2:6" x14ac:dyDescent="0.25">
      <c r="B294" s="30"/>
      <c r="E294" s="31"/>
      <c r="F294" s="31"/>
    </row>
    <row r="295" spans="2:6" x14ac:dyDescent="0.25">
      <c r="B295" s="30"/>
      <c r="E295" s="31"/>
      <c r="F295" s="31"/>
    </row>
    <row r="296" spans="2:6" x14ac:dyDescent="0.25">
      <c r="B296" s="30"/>
      <c r="E296" s="31"/>
      <c r="F296" s="31"/>
    </row>
    <row r="297" spans="2:6" x14ac:dyDescent="0.25">
      <c r="B297" s="30"/>
      <c r="E297" s="31"/>
      <c r="F297" s="31"/>
    </row>
    <row r="298" spans="2:6" x14ac:dyDescent="0.25">
      <c r="B298" s="30"/>
      <c r="E298" s="31"/>
      <c r="F298" s="31"/>
    </row>
    <row r="299" spans="2:6" x14ac:dyDescent="0.25">
      <c r="B299" s="30"/>
      <c r="E299" s="31"/>
      <c r="F299" s="31"/>
    </row>
    <row r="300" spans="2:6" x14ac:dyDescent="0.25">
      <c r="B300" s="30"/>
      <c r="E300" s="31"/>
      <c r="F300" s="31"/>
    </row>
    <row r="301" spans="2:6" x14ac:dyDescent="0.25">
      <c r="B301" s="30"/>
      <c r="E301" s="31"/>
      <c r="F301" s="31"/>
    </row>
    <row r="302" spans="2:6" x14ac:dyDescent="0.25">
      <c r="B302" s="30"/>
      <c r="E302" s="31"/>
      <c r="F302" s="31"/>
    </row>
    <row r="303" spans="2:6" x14ac:dyDescent="0.25">
      <c r="B303" s="30"/>
      <c r="E303" s="31"/>
      <c r="F303" s="31"/>
    </row>
    <row r="304" spans="2:6" x14ac:dyDescent="0.25">
      <c r="B304" s="30"/>
      <c r="E304" s="31"/>
      <c r="F304" s="31"/>
    </row>
    <row r="305" spans="2:6" x14ac:dyDescent="0.25">
      <c r="B305" s="30"/>
      <c r="E305" s="31"/>
      <c r="F305" s="31"/>
    </row>
    <row r="306" spans="2:6" x14ac:dyDescent="0.25">
      <c r="B306" s="30"/>
      <c r="E306" s="31"/>
      <c r="F306" s="31"/>
    </row>
    <row r="307" spans="2:6" x14ac:dyDescent="0.25">
      <c r="B307" s="30"/>
      <c r="E307" s="31"/>
      <c r="F307" s="31"/>
    </row>
    <row r="308" spans="2:6" x14ac:dyDescent="0.25">
      <c r="B308" s="30"/>
      <c r="E308" s="31"/>
      <c r="F308" s="31"/>
    </row>
    <row r="309" spans="2:6" x14ac:dyDescent="0.25">
      <c r="B309" s="30"/>
      <c r="E309" s="31"/>
      <c r="F309" s="31"/>
    </row>
    <row r="310" spans="2:6" x14ac:dyDescent="0.25">
      <c r="B310" s="30"/>
      <c r="E310" s="31"/>
      <c r="F310" s="31"/>
    </row>
    <row r="311" spans="2:6" x14ac:dyDescent="0.25">
      <c r="B311" s="30"/>
      <c r="E311" s="31"/>
      <c r="F311" s="31"/>
    </row>
    <row r="312" spans="2:6" x14ac:dyDescent="0.25">
      <c r="B312" s="30"/>
      <c r="E312" s="31"/>
      <c r="F312" s="31"/>
    </row>
    <row r="313" spans="2:6" x14ac:dyDescent="0.25">
      <c r="B313" s="30"/>
      <c r="E313" s="31"/>
      <c r="F313" s="31"/>
    </row>
    <row r="314" spans="2:6" x14ac:dyDescent="0.25">
      <c r="B314" s="30"/>
      <c r="E314" s="31"/>
      <c r="F314" s="31"/>
    </row>
    <row r="315" spans="2:6" x14ac:dyDescent="0.25">
      <c r="B315" s="30"/>
      <c r="E315" s="31"/>
      <c r="F315" s="31"/>
    </row>
    <row r="316" spans="2:6" x14ac:dyDescent="0.25">
      <c r="B316" s="30"/>
      <c r="E316" s="31"/>
      <c r="F316" s="31"/>
    </row>
    <row r="317" spans="2:6" x14ac:dyDescent="0.25">
      <c r="B317" s="30"/>
      <c r="E317" s="31"/>
      <c r="F317" s="31"/>
    </row>
    <row r="318" spans="2:6" x14ac:dyDescent="0.25">
      <c r="B318" s="30"/>
      <c r="E318" s="31"/>
      <c r="F318" s="31"/>
    </row>
    <row r="319" spans="2:6" x14ac:dyDescent="0.25">
      <c r="B319" s="30"/>
      <c r="E319" s="31"/>
      <c r="F319" s="31"/>
    </row>
    <row r="320" spans="2:6" x14ac:dyDescent="0.25">
      <c r="B320" s="30"/>
      <c r="E320" s="31"/>
      <c r="F320" s="31"/>
    </row>
    <row r="321" spans="2:6" x14ac:dyDescent="0.25">
      <c r="B321" s="30"/>
      <c r="E321" s="31"/>
      <c r="F321" s="31"/>
    </row>
    <row r="322" spans="2:6" x14ac:dyDescent="0.25">
      <c r="B322" s="30"/>
      <c r="E322" s="31"/>
      <c r="F322" s="31"/>
    </row>
    <row r="323" spans="2:6" x14ac:dyDescent="0.25">
      <c r="B323" s="30"/>
      <c r="E323" s="31"/>
      <c r="F323" s="31"/>
    </row>
    <row r="324" spans="2:6" x14ac:dyDescent="0.25">
      <c r="B324" s="30"/>
      <c r="E324" s="31"/>
      <c r="F324" s="31"/>
    </row>
    <row r="325" spans="2:6" x14ac:dyDescent="0.25">
      <c r="B325" s="30"/>
      <c r="E325" s="31"/>
      <c r="F325" s="31"/>
    </row>
    <row r="326" spans="2:6" x14ac:dyDescent="0.25">
      <c r="B326" s="30"/>
      <c r="E326" s="31"/>
      <c r="F326" s="31"/>
    </row>
    <row r="327" spans="2:6" x14ac:dyDescent="0.25">
      <c r="B327" s="30"/>
      <c r="E327" s="31"/>
      <c r="F327" s="31"/>
    </row>
    <row r="328" spans="2:6" x14ac:dyDescent="0.25">
      <c r="B328" s="30"/>
      <c r="E328" s="31"/>
      <c r="F328" s="31"/>
    </row>
    <row r="329" spans="2:6" x14ac:dyDescent="0.25">
      <c r="B329" s="30"/>
      <c r="E329" s="31"/>
      <c r="F329" s="31"/>
    </row>
    <row r="330" spans="2:6" x14ac:dyDescent="0.25">
      <c r="B330" s="30"/>
      <c r="E330" s="31"/>
      <c r="F330" s="31"/>
    </row>
    <row r="331" spans="2:6" x14ac:dyDescent="0.25">
      <c r="B331" s="30"/>
      <c r="E331" s="31"/>
      <c r="F331" s="31"/>
    </row>
    <row r="332" spans="2:6" x14ac:dyDescent="0.25">
      <c r="B332" s="30"/>
      <c r="E332" s="31"/>
      <c r="F332" s="31"/>
    </row>
    <row r="333" spans="2:6" x14ac:dyDescent="0.25">
      <c r="B333" s="30"/>
      <c r="E333" s="31"/>
      <c r="F333" s="31"/>
    </row>
    <row r="334" spans="2:6" x14ac:dyDescent="0.25">
      <c r="B334" s="30"/>
      <c r="E334" s="31"/>
      <c r="F334" s="31"/>
    </row>
    <row r="335" spans="2:6" x14ac:dyDescent="0.25">
      <c r="B335" s="30"/>
      <c r="E335" s="31"/>
      <c r="F335" s="31"/>
    </row>
    <row r="336" spans="2:6" x14ac:dyDescent="0.25">
      <c r="B336" s="30"/>
      <c r="E336" s="31"/>
      <c r="F336" s="31"/>
    </row>
    <row r="337" spans="2:6" x14ac:dyDescent="0.25">
      <c r="B337" s="30"/>
      <c r="E337" s="31"/>
      <c r="F337" s="31"/>
    </row>
    <row r="338" spans="2:6" x14ac:dyDescent="0.25">
      <c r="B338" s="30"/>
      <c r="E338" s="31"/>
      <c r="F338" s="31"/>
    </row>
    <row r="339" spans="2:6" x14ac:dyDescent="0.25">
      <c r="B339" s="30"/>
      <c r="E339" s="31"/>
      <c r="F339" s="31"/>
    </row>
    <row r="340" spans="2:6" x14ac:dyDescent="0.25">
      <c r="B340" s="30"/>
      <c r="E340" s="31"/>
      <c r="F340" s="31"/>
    </row>
    <row r="341" spans="2:6" x14ac:dyDescent="0.25">
      <c r="B341" s="30"/>
      <c r="E341" s="31"/>
      <c r="F341" s="31"/>
    </row>
    <row r="342" spans="2:6" x14ac:dyDescent="0.25">
      <c r="B342" s="30"/>
      <c r="E342" s="31"/>
      <c r="F342" s="31"/>
    </row>
    <row r="343" spans="2:6" x14ac:dyDescent="0.25">
      <c r="B343" s="30"/>
      <c r="E343" s="31"/>
      <c r="F343" s="31"/>
    </row>
    <row r="344" spans="2:6" x14ac:dyDescent="0.25">
      <c r="B344" s="30"/>
      <c r="E344" s="31"/>
      <c r="F344" s="31"/>
    </row>
    <row r="345" spans="2:6" x14ac:dyDescent="0.25">
      <c r="B345" s="30"/>
      <c r="E345" s="31"/>
      <c r="F345" s="31"/>
    </row>
    <row r="346" spans="2:6" x14ac:dyDescent="0.25">
      <c r="B346" s="30"/>
      <c r="E346" s="31"/>
      <c r="F346" s="31"/>
    </row>
    <row r="347" spans="2:6" x14ac:dyDescent="0.25">
      <c r="B347" s="30"/>
      <c r="E347" s="31"/>
      <c r="F347" s="31"/>
    </row>
    <row r="348" spans="2:6" x14ac:dyDescent="0.25">
      <c r="B348" s="30"/>
      <c r="E348" s="31"/>
      <c r="F348" s="31"/>
    </row>
    <row r="349" spans="2:6" x14ac:dyDescent="0.25">
      <c r="B349" s="30"/>
      <c r="E349" s="31"/>
      <c r="F349" s="31"/>
    </row>
    <row r="350" spans="2:6" x14ac:dyDescent="0.25">
      <c r="B350" s="30"/>
      <c r="E350" s="31"/>
      <c r="F350" s="31"/>
    </row>
    <row r="351" spans="2:6" x14ac:dyDescent="0.25">
      <c r="B351" s="30"/>
      <c r="E351" s="31"/>
      <c r="F351" s="31"/>
    </row>
    <row r="352" spans="2:6" x14ac:dyDescent="0.25">
      <c r="B352" s="30"/>
      <c r="E352" s="31"/>
      <c r="F352" s="31"/>
    </row>
    <row r="353" spans="2:6" x14ac:dyDescent="0.25">
      <c r="B353" s="30"/>
      <c r="E353" s="31"/>
      <c r="F353" s="31"/>
    </row>
    <row r="354" spans="2:6" x14ac:dyDescent="0.25">
      <c r="B354" s="30"/>
      <c r="E354" s="31"/>
      <c r="F354" s="31"/>
    </row>
    <row r="355" spans="2:6" x14ac:dyDescent="0.25">
      <c r="B355" s="30"/>
      <c r="E355" s="31"/>
      <c r="F355" s="31"/>
    </row>
    <row r="356" spans="2:6" x14ac:dyDescent="0.25">
      <c r="B356" s="30"/>
      <c r="E356" s="31"/>
      <c r="F356" s="31"/>
    </row>
    <row r="357" spans="2:6" x14ac:dyDescent="0.25">
      <c r="B357" s="30"/>
      <c r="E357" s="31"/>
      <c r="F357" s="31"/>
    </row>
    <row r="358" spans="2:6" x14ac:dyDescent="0.25">
      <c r="B358" s="30"/>
      <c r="E358" s="31"/>
      <c r="F358" s="31"/>
    </row>
    <row r="359" spans="2:6" x14ac:dyDescent="0.25">
      <c r="B359" s="30"/>
      <c r="E359" s="31"/>
      <c r="F359" s="31"/>
    </row>
    <row r="360" spans="2:6" x14ac:dyDescent="0.25">
      <c r="B360" s="30"/>
      <c r="E360" s="31"/>
      <c r="F360" s="31"/>
    </row>
    <row r="361" spans="2:6" x14ac:dyDescent="0.25">
      <c r="B361" s="30"/>
      <c r="E361" s="31"/>
      <c r="F361" s="31"/>
    </row>
    <row r="362" spans="2:6" x14ac:dyDescent="0.25">
      <c r="B362" s="30"/>
      <c r="E362" s="31"/>
      <c r="F362" s="31"/>
    </row>
    <row r="363" spans="2:6" x14ac:dyDescent="0.25">
      <c r="B363" s="30"/>
      <c r="E363" s="31"/>
      <c r="F363" s="31"/>
    </row>
    <row r="364" spans="2:6" x14ac:dyDescent="0.25">
      <c r="B364" s="30"/>
      <c r="E364" s="31"/>
      <c r="F364" s="31"/>
    </row>
    <row r="365" spans="2:6" x14ac:dyDescent="0.25">
      <c r="B365" s="30"/>
      <c r="E365" s="31"/>
      <c r="F365" s="31"/>
    </row>
    <row r="366" spans="2:6" x14ac:dyDescent="0.25">
      <c r="B366" s="30"/>
      <c r="E366" s="31"/>
      <c r="F366" s="31"/>
    </row>
    <row r="367" spans="2:6" x14ac:dyDescent="0.25">
      <c r="B367" s="30"/>
      <c r="E367" s="31"/>
      <c r="F367" s="31"/>
    </row>
    <row r="368" spans="2:6" x14ac:dyDescent="0.25">
      <c r="B368" s="30"/>
      <c r="E368" s="31"/>
      <c r="F368" s="31"/>
    </row>
    <row r="369" spans="2:6" x14ac:dyDescent="0.25">
      <c r="B369" s="30"/>
      <c r="E369" s="31"/>
      <c r="F369" s="31"/>
    </row>
    <row r="370" spans="2:6" x14ac:dyDescent="0.25">
      <c r="B370" s="30"/>
      <c r="E370" s="31"/>
      <c r="F370" s="31"/>
    </row>
    <row r="371" spans="2:6" x14ac:dyDescent="0.25">
      <c r="B371" s="30"/>
      <c r="E371" s="31"/>
      <c r="F371" s="31"/>
    </row>
    <row r="372" spans="2:6" x14ac:dyDescent="0.25">
      <c r="B372" s="30"/>
      <c r="E372" s="31"/>
      <c r="F372" s="31"/>
    </row>
    <row r="373" spans="2:6" x14ac:dyDescent="0.25">
      <c r="B373" s="30"/>
      <c r="E373" s="31"/>
      <c r="F373" s="31"/>
    </row>
    <row r="374" spans="2:6" x14ac:dyDescent="0.25">
      <c r="B374" s="30"/>
      <c r="E374" s="31"/>
      <c r="F374" s="31"/>
    </row>
    <row r="375" spans="2:6" x14ac:dyDescent="0.25">
      <c r="B375" s="30"/>
      <c r="E375" s="31"/>
      <c r="F375" s="31"/>
    </row>
    <row r="376" spans="2:6" x14ac:dyDescent="0.25">
      <c r="B376" s="30"/>
      <c r="E376" s="31"/>
      <c r="F376" s="31"/>
    </row>
    <row r="377" spans="2:6" x14ac:dyDescent="0.25">
      <c r="B377" s="30"/>
      <c r="E377" s="31"/>
      <c r="F377" s="31"/>
    </row>
    <row r="378" spans="2:6" x14ac:dyDescent="0.25">
      <c r="B378" s="30"/>
      <c r="E378" s="31"/>
      <c r="F378" s="31"/>
    </row>
    <row r="379" spans="2:6" x14ac:dyDescent="0.25">
      <c r="B379" s="30"/>
      <c r="E379" s="31"/>
      <c r="F379" s="31"/>
    </row>
    <row r="380" spans="2:6" x14ac:dyDescent="0.25">
      <c r="B380" s="30"/>
      <c r="E380" s="31"/>
      <c r="F380" s="31"/>
    </row>
    <row r="381" spans="2:6" x14ac:dyDescent="0.25">
      <c r="B381" s="30"/>
      <c r="E381" s="31"/>
      <c r="F381" s="31"/>
    </row>
    <row r="382" spans="2:6" x14ac:dyDescent="0.25">
      <c r="B382" s="30"/>
      <c r="E382" s="31"/>
      <c r="F382" s="31"/>
    </row>
    <row r="383" spans="2:6" x14ac:dyDescent="0.25">
      <c r="B383" s="30"/>
      <c r="E383" s="31"/>
      <c r="F383" s="31"/>
    </row>
    <row r="384" spans="2:6" x14ac:dyDescent="0.25">
      <c r="B384" s="30"/>
      <c r="E384" s="31"/>
      <c r="F384" s="31"/>
    </row>
    <row r="385" spans="2:6" x14ac:dyDescent="0.25">
      <c r="B385" s="30"/>
      <c r="E385" s="31"/>
      <c r="F385" s="31"/>
    </row>
    <row r="386" spans="2:6" x14ac:dyDescent="0.25">
      <c r="B386" s="30"/>
      <c r="E386" s="31"/>
      <c r="F386" s="31"/>
    </row>
    <row r="387" spans="2:6" x14ac:dyDescent="0.25">
      <c r="B387" s="30"/>
      <c r="E387" s="31"/>
      <c r="F387" s="31"/>
    </row>
    <row r="388" spans="2:6" x14ac:dyDescent="0.25">
      <c r="B388" s="30"/>
      <c r="E388" s="31"/>
      <c r="F388" s="31"/>
    </row>
    <row r="389" spans="2:6" x14ac:dyDescent="0.25">
      <c r="B389" s="30"/>
      <c r="E389" s="31"/>
      <c r="F389" s="31"/>
    </row>
    <row r="390" spans="2:6" x14ac:dyDescent="0.25">
      <c r="B390" s="30"/>
      <c r="E390" s="31"/>
      <c r="F390" s="31"/>
    </row>
    <row r="391" spans="2:6" x14ac:dyDescent="0.25">
      <c r="B391" s="30"/>
      <c r="E391" s="31"/>
      <c r="F391" s="31"/>
    </row>
    <row r="392" spans="2:6" x14ac:dyDescent="0.25">
      <c r="B392" s="30"/>
      <c r="E392" s="31"/>
      <c r="F392" s="31"/>
    </row>
    <row r="393" spans="2:6" x14ac:dyDescent="0.25">
      <c r="B393" s="30"/>
      <c r="E393" s="31"/>
      <c r="F393" s="31"/>
    </row>
    <row r="394" spans="2:6" x14ac:dyDescent="0.25">
      <c r="B394" s="30"/>
      <c r="E394" s="31"/>
      <c r="F394" s="31"/>
    </row>
    <row r="395" spans="2:6" x14ac:dyDescent="0.25">
      <c r="B395" s="30"/>
      <c r="E395" s="31"/>
      <c r="F395" s="31"/>
    </row>
    <row r="396" spans="2:6" x14ac:dyDescent="0.25">
      <c r="B396" s="30"/>
      <c r="E396" s="31"/>
      <c r="F396" s="31"/>
    </row>
    <row r="397" spans="2:6" x14ac:dyDescent="0.25">
      <c r="B397" s="30"/>
      <c r="E397" s="31"/>
      <c r="F397" s="31"/>
    </row>
    <row r="398" spans="2:6" x14ac:dyDescent="0.25">
      <c r="B398" s="30"/>
      <c r="E398" s="31"/>
      <c r="F398" s="31"/>
    </row>
    <row r="399" spans="2:6" x14ac:dyDescent="0.25">
      <c r="B399" s="30"/>
      <c r="E399" s="31"/>
      <c r="F399" s="31"/>
    </row>
    <row r="400" spans="2:6" x14ac:dyDescent="0.25">
      <c r="B400" s="30"/>
      <c r="E400" s="31"/>
      <c r="F400" s="31"/>
    </row>
    <row r="401" spans="2:6" x14ac:dyDescent="0.25">
      <c r="B401" s="30"/>
      <c r="E401" s="31"/>
      <c r="F401" s="31"/>
    </row>
    <row r="402" spans="2:6" x14ac:dyDescent="0.25">
      <c r="B402" s="30"/>
      <c r="E402" s="31"/>
      <c r="F402" s="31"/>
    </row>
    <row r="403" spans="2:6" x14ac:dyDescent="0.25">
      <c r="B403" s="30"/>
      <c r="E403" s="31"/>
      <c r="F403" s="31"/>
    </row>
    <row r="404" spans="2:6" x14ac:dyDescent="0.25">
      <c r="B404" s="30"/>
      <c r="E404" s="31"/>
      <c r="F404" s="31"/>
    </row>
    <row r="405" spans="2:6" x14ac:dyDescent="0.25">
      <c r="B405" s="30"/>
      <c r="E405" s="31"/>
      <c r="F405" s="31"/>
    </row>
    <row r="406" spans="2:6" x14ac:dyDescent="0.25">
      <c r="B406" s="30"/>
      <c r="E406" s="31"/>
      <c r="F406" s="31"/>
    </row>
    <row r="407" spans="2:6" x14ac:dyDescent="0.25">
      <c r="B407" s="30"/>
      <c r="E407" s="31"/>
      <c r="F407" s="31"/>
    </row>
    <row r="408" spans="2:6" x14ac:dyDescent="0.25">
      <c r="B408" s="30"/>
      <c r="E408" s="31"/>
      <c r="F408" s="31"/>
    </row>
    <row r="409" spans="2:6" x14ac:dyDescent="0.25">
      <c r="B409" s="30"/>
      <c r="E409" s="31"/>
    </row>
    <row r="410" spans="2:6" x14ac:dyDescent="0.25">
      <c r="B410" s="30"/>
      <c r="E410" s="31"/>
    </row>
    <row r="411" spans="2:6" x14ac:dyDescent="0.25">
      <c r="B411" s="30"/>
      <c r="E411" s="31"/>
    </row>
    <row r="412" spans="2:6" x14ac:dyDescent="0.25">
      <c r="B412" s="30"/>
      <c r="E412" s="31"/>
    </row>
    <row r="413" spans="2:6" x14ac:dyDescent="0.25">
      <c r="B413" s="30"/>
      <c r="E413" s="31"/>
    </row>
    <row r="414" spans="2:6" x14ac:dyDescent="0.25">
      <c r="B414" s="30"/>
      <c r="E414" s="31"/>
    </row>
    <row r="415" spans="2:6" x14ac:dyDescent="0.25">
      <c r="B415" s="30"/>
      <c r="E415" s="31"/>
    </row>
    <row r="416" spans="2:6" x14ac:dyDescent="0.25">
      <c r="B416" s="30"/>
      <c r="E416" s="31"/>
    </row>
    <row r="417" spans="2:5" x14ac:dyDescent="0.25">
      <c r="B417" s="30"/>
      <c r="E417" s="31"/>
    </row>
    <row r="418" spans="2:5" x14ac:dyDescent="0.25">
      <c r="B418" s="30"/>
      <c r="E418" s="31"/>
    </row>
    <row r="419" spans="2:5" x14ac:dyDescent="0.25">
      <c r="B419" s="30"/>
      <c r="E419" s="31"/>
    </row>
    <row r="420" spans="2:5" x14ac:dyDescent="0.25">
      <c r="B420" s="30"/>
      <c r="E420" s="31"/>
    </row>
    <row r="421" spans="2:5" x14ac:dyDescent="0.25">
      <c r="B421" s="30"/>
      <c r="E421" s="31"/>
    </row>
    <row r="422" spans="2:5" x14ac:dyDescent="0.25">
      <c r="B422" s="30"/>
      <c r="E422" s="31"/>
    </row>
    <row r="423" spans="2:5" x14ac:dyDescent="0.25">
      <c r="B423" s="30"/>
      <c r="E423" s="31"/>
    </row>
    <row r="424" spans="2:5" x14ac:dyDescent="0.25">
      <c r="B424" s="30"/>
      <c r="E424" s="31"/>
    </row>
    <row r="425" spans="2:5" x14ac:dyDescent="0.25">
      <c r="B425" s="30"/>
      <c r="E425" s="31"/>
    </row>
    <row r="426" spans="2:5" x14ac:dyDescent="0.25">
      <c r="B426" s="30"/>
      <c r="E426" s="31"/>
    </row>
    <row r="427" spans="2:5" x14ac:dyDescent="0.25">
      <c r="B427" s="30"/>
      <c r="E427" s="31"/>
    </row>
    <row r="428" spans="2:5" x14ac:dyDescent="0.25">
      <c r="B428" s="30"/>
      <c r="E428" s="31"/>
    </row>
    <row r="429" spans="2:5" x14ac:dyDescent="0.25">
      <c r="B429" s="30"/>
      <c r="E429" s="31"/>
    </row>
    <row r="430" spans="2:5" x14ac:dyDescent="0.25">
      <c r="B430" s="30"/>
      <c r="E430" s="31"/>
    </row>
    <row r="431" spans="2:5" x14ac:dyDescent="0.25">
      <c r="B431" s="30"/>
      <c r="E431" s="31"/>
    </row>
    <row r="432" spans="2:5" x14ac:dyDescent="0.25">
      <c r="B432" s="30"/>
      <c r="E432" s="31"/>
    </row>
    <row r="433" spans="2:5" x14ac:dyDescent="0.25">
      <c r="B433" s="30"/>
      <c r="E433" s="31"/>
    </row>
    <row r="434" spans="2:5" x14ac:dyDescent="0.25">
      <c r="B434" s="30"/>
      <c r="E434" s="31"/>
    </row>
    <row r="435" spans="2:5" x14ac:dyDescent="0.25">
      <c r="B435" s="30"/>
      <c r="E435" s="31"/>
    </row>
    <row r="436" spans="2:5" x14ac:dyDescent="0.25">
      <c r="B436" s="30"/>
      <c r="E436" s="31"/>
    </row>
    <row r="437" spans="2:5" x14ac:dyDescent="0.25">
      <c r="B437" s="30"/>
      <c r="E437" s="31"/>
    </row>
    <row r="438" spans="2:5" x14ac:dyDescent="0.25">
      <c r="B438" s="30"/>
      <c r="E438" s="31"/>
    </row>
    <row r="439" spans="2:5" x14ac:dyDescent="0.25">
      <c r="B439" s="30"/>
      <c r="E439" s="31"/>
    </row>
    <row r="440" spans="2:5" x14ac:dyDescent="0.25">
      <c r="B440" s="30"/>
      <c r="E440" s="31"/>
    </row>
    <row r="441" spans="2:5" x14ac:dyDescent="0.25">
      <c r="B441" s="30"/>
      <c r="E441" s="31"/>
    </row>
    <row r="442" spans="2:5" x14ac:dyDescent="0.25">
      <c r="B442" s="30"/>
      <c r="E442" s="31"/>
    </row>
    <row r="443" spans="2:5" x14ac:dyDescent="0.25">
      <c r="B443" s="30"/>
      <c r="E443" s="31"/>
    </row>
    <row r="444" spans="2:5" x14ac:dyDescent="0.25">
      <c r="B444" s="30"/>
      <c r="E444" s="31"/>
    </row>
    <row r="445" spans="2:5" x14ac:dyDescent="0.25">
      <c r="B445" s="30"/>
      <c r="E445" s="31"/>
    </row>
    <row r="446" spans="2:5" x14ac:dyDescent="0.25">
      <c r="B446" s="30"/>
      <c r="E446" s="31"/>
    </row>
    <row r="447" spans="2:5" x14ac:dyDescent="0.25">
      <c r="B447" s="30"/>
      <c r="E447" s="31"/>
    </row>
    <row r="448" spans="2:5" x14ac:dyDescent="0.25">
      <c r="B448" s="30"/>
      <c r="E448" s="31"/>
    </row>
    <row r="449" spans="2:5" x14ac:dyDescent="0.25">
      <c r="B449" s="30"/>
      <c r="E449" s="31"/>
    </row>
    <row r="450" spans="2:5" x14ac:dyDescent="0.25">
      <c r="B450" s="30"/>
      <c r="E450" s="31"/>
    </row>
    <row r="451" spans="2:5" x14ac:dyDescent="0.25">
      <c r="B451" s="30"/>
      <c r="E451" s="31"/>
    </row>
    <row r="452" spans="2:5" x14ac:dyDescent="0.25">
      <c r="B452" s="30"/>
      <c r="E452" s="31"/>
    </row>
    <row r="453" spans="2:5" x14ac:dyDescent="0.25">
      <c r="B453" s="30"/>
      <c r="E453" s="31"/>
    </row>
    <row r="454" spans="2:5" x14ac:dyDescent="0.25">
      <c r="B454" s="30"/>
      <c r="E454" s="31"/>
    </row>
    <row r="455" spans="2:5" x14ac:dyDescent="0.25">
      <c r="B455" s="30"/>
      <c r="E455" s="31"/>
    </row>
    <row r="456" spans="2:5" x14ac:dyDescent="0.25">
      <c r="B456" s="30"/>
      <c r="E456" s="31"/>
    </row>
    <row r="457" spans="2:5" x14ac:dyDescent="0.25">
      <c r="B457" s="30"/>
      <c r="E457" s="31"/>
    </row>
    <row r="458" spans="2:5" x14ac:dyDescent="0.25">
      <c r="B458" s="30"/>
      <c r="E458" s="31"/>
    </row>
    <row r="459" spans="2:5" x14ac:dyDescent="0.25">
      <c r="B459" s="30"/>
      <c r="E459" s="31"/>
    </row>
    <row r="460" spans="2:5" x14ac:dyDescent="0.25">
      <c r="B460" s="30"/>
      <c r="E460" s="31"/>
    </row>
    <row r="461" spans="2:5" x14ac:dyDescent="0.25">
      <c r="B461" s="30"/>
      <c r="E461" s="31"/>
    </row>
    <row r="462" spans="2:5" x14ac:dyDescent="0.25">
      <c r="B462" s="30"/>
      <c r="E462" s="31"/>
    </row>
    <row r="463" spans="2:5" x14ac:dyDescent="0.25">
      <c r="B463" s="30"/>
      <c r="E463" s="31"/>
    </row>
    <row r="464" spans="2:5" x14ac:dyDescent="0.25">
      <c r="B464" s="30"/>
      <c r="E464" s="31"/>
    </row>
    <row r="465" spans="2:5" x14ac:dyDescent="0.25">
      <c r="B465" s="30"/>
      <c r="E465" s="31"/>
    </row>
    <row r="466" spans="2:5" x14ac:dyDescent="0.25">
      <c r="B466" s="30"/>
      <c r="E466" s="31"/>
    </row>
    <row r="467" spans="2:5" x14ac:dyDescent="0.25">
      <c r="B467" s="30"/>
      <c r="E467" s="31"/>
    </row>
    <row r="468" spans="2:5" x14ac:dyDescent="0.25">
      <c r="B468" s="30"/>
      <c r="E468" s="31"/>
    </row>
    <row r="469" spans="2:5" x14ac:dyDescent="0.25">
      <c r="B469" s="30"/>
      <c r="E469" s="31"/>
    </row>
    <row r="470" spans="2:5" x14ac:dyDescent="0.25">
      <c r="B470" s="30"/>
      <c r="E470" s="31"/>
    </row>
    <row r="471" spans="2:5" x14ac:dyDescent="0.25">
      <c r="B471" s="30"/>
      <c r="E471" s="31"/>
    </row>
    <row r="472" spans="2:5" x14ac:dyDescent="0.25">
      <c r="B472" s="30"/>
      <c r="E472" s="31"/>
    </row>
    <row r="473" spans="2:5" x14ac:dyDescent="0.25">
      <c r="B473" s="30"/>
      <c r="E473" s="31"/>
    </row>
    <row r="474" spans="2:5" x14ac:dyDescent="0.25">
      <c r="B474" s="30"/>
      <c r="E474" s="31"/>
    </row>
    <row r="475" spans="2:5" x14ac:dyDescent="0.25">
      <c r="B475" s="30"/>
      <c r="E475" s="31"/>
    </row>
    <row r="476" spans="2:5" x14ac:dyDescent="0.25">
      <c r="B476" s="30"/>
      <c r="E476" s="31"/>
    </row>
    <row r="477" spans="2:5" x14ac:dyDescent="0.25">
      <c r="B477" s="30"/>
      <c r="E477" s="31"/>
    </row>
    <row r="478" spans="2:5" x14ac:dyDescent="0.25">
      <c r="B478" s="30"/>
      <c r="E478" s="31"/>
    </row>
    <row r="479" spans="2:5" x14ac:dyDescent="0.25">
      <c r="B479" s="30"/>
      <c r="E479" s="31"/>
    </row>
    <row r="480" spans="2:5" x14ac:dyDescent="0.25">
      <c r="B480" s="30"/>
      <c r="E480" s="31"/>
    </row>
    <row r="481" spans="2:5" x14ac:dyDescent="0.25">
      <c r="B481" s="30"/>
      <c r="E481" s="31"/>
    </row>
    <row r="482" spans="2:5" x14ac:dyDescent="0.25">
      <c r="B482" s="30"/>
      <c r="E482" s="31"/>
    </row>
    <row r="483" spans="2:5" x14ac:dyDescent="0.25">
      <c r="B483" s="30"/>
      <c r="E483" s="31"/>
    </row>
    <row r="484" spans="2:5" x14ac:dyDescent="0.25">
      <c r="B484" s="30"/>
      <c r="E484" s="31"/>
    </row>
    <row r="485" spans="2:5" x14ac:dyDescent="0.25">
      <c r="B485" s="30"/>
      <c r="E485" s="31"/>
    </row>
    <row r="486" spans="2:5" x14ac:dyDescent="0.25">
      <c r="B486" s="30"/>
      <c r="E486" s="31"/>
    </row>
    <row r="487" spans="2:5" x14ac:dyDescent="0.25">
      <c r="B487" s="30"/>
      <c r="E487" s="31"/>
    </row>
    <row r="488" spans="2:5" x14ac:dyDescent="0.25">
      <c r="B488" s="30"/>
      <c r="E488" s="31"/>
    </row>
    <row r="489" spans="2:5" x14ac:dyDescent="0.25">
      <c r="B489" s="30"/>
      <c r="E489" s="31"/>
    </row>
    <row r="490" spans="2:5" x14ac:dyDescent="0.25">
      <c r="B490" s="30"/>
      <c r="E490" s="31"/>
    </row>
    <row r="491" spans="2:5" x14ac:dyDescent="0.25">
      <c r="B491" s="30"/>
      <c r="E491" s="31"/>
    </row>
    <row r="492" spans="2:5" x14ac:dyDescent="0.25">
      <c r="B492" s="30"/>
      <c r="E492" s="31"/>
    </row>
    <row r="493" spans="2:5" x14ac:dyDescent="0.25">
      <c r="B493" s="30"/>
      <c r="E493" s="31"/>
    </row>
    <row r="494" spans="2:5" x14ac:dyDescent="0.25">
      <c r="B494" s="30"/>
      <c r="E494" s="31"/>
    </row>
    <row r="495" spans="2:5" x14ac:dyDescent="0.25">
      <c r="B495" s="30"/>
      <c r="E495" s="31"/>
    </row>
    <row r="496" spans="2:5" x14ac:dyDescent="0.25">
      <c r="B496" s="30"/>
      <c r="E496" s="31"/>
    </row>
    <row r="497" spans="2:5" x14ac:dyDescent="0.25">
      <c r="B497" s="30"/>
      <c r="E497" s="31"/>
    </row>
    <row r="498" spans="2:5" x14ac:dyDescent="0.25">
      <c r="B498" s="30"/>
      <c r="E498" s="31"/>
    </row>
    <row r="499" spans="2:5" x14ac:dyDescent="0.25">
      <c r="B499" s="30"/>
      <c r="E499" s="31"/>
    </row>
    <row r="500" spans="2:5" x14ac:dyDescent="0.25">
      <c r="B500" s="30"/>
      <c r="E500" s="31"/>
    </row>
    <row r="501" spans="2:5" x14ac:dyDescent="0.25">
      <c r="B501" s="30"/>
      <c r="E501" s="31"/>
    </row>
    <row r="502" spans="2:5" x14ac:dyDescent="0.25">
      <c r="B502" s="30"/>
      <c r="E502" s="31"/>
    </row>
    <row r="503" spans="2:5" x14ac:dyDescent="0.25">
      <c r="B503" s="30"/>
      <c r="E503" s="31"/>
    </row>
    <row r="504" spans="2:5" x14ac:dyDescent="0.25">
      <c r="B504" s="30"/>
      <c r="E504" s="31"/>
    </row>
    <row r="505" spans="2:5" x14ac:dyDescent="0.25">
      <c r="B505" s="30"/>
      <c r="E505" s="31"/>
    </row>
    <row r="506" spans="2:5" x14ac:dyDescent="0.25">
      <c r="B506" s="30"/>
      <c r="E506" s="31"/>
    </row>
    <row r="507" spans="2:5" x14ac:dyDescent="0.25">
      <c r="B507" s="30"/>
      <c r="E507" s="31"/>
    </row>
    <row r="508" spans="2:5" x14ac:dyDescent="0.25">
      <c r="B508" s="30"/>
      <c r="E508" s="31"/>
    </row>
    <row r="509" spans="2:5" x14ac:dyDescent="0.25">
      <c r="B509" s="30"/>
      <c r="E509" s="31"/>
    </row>
    <row r="510" spans="2:5" x14ac:dyDescent="0.25">
      <c r="B510" s="30"/>
      <c r="E510" s="31"/>
    </row>
    <row r="511" spans="2:5" x14ac:dyDescent="0.25">
      <c r="B511" s="30"/>
      <c r="E511" s="31"/>
    </row>
    <row r="512" spans="2:5" x14ac:dyDescent="0.25">
      <c r="B512" s="30"/>
      <c r="E512" s="31"/>
    </row>
    <row r="513" spans="2:5" x14ac:dyDescent="0.25">
      <c r="B513" s="30"/>
      <c r="E513" s="31"/>
    </row>
    <row r="514" spans="2:5" x14ac:dyDescent="0.25">
      <c r="B514" s="30"/>
      <c r="E514" s="31"/>
    </row>
    <row r="515" spans="2:5" x14ac:dyDescent="0.25">
      <c r="B515" s="30"/>
      <c r="E515" s="31"/>
    </row>
    <row r="516" spans="2:5" x14ac:dyDescent="0.25">
      <c r="B516" s="30"/>
      <c r="E516" s="31"/>
    </row>
    <row r="517" spans="2:5" x14ac:dyDescent="0.25">
      <c r="B517" s="30"/>
      <c r="E517" s="31"/>
    </row>
    <row r="518" spans="2:5" x14ac:dyDescent="0.25">
      <c r="B518" s="30"/>
      <c r="E518" s="31"/>
    </row>
    <row r="519" spans="2:5" x14ac:dyDescent="0.25">
      <c r="B519" s="30"/>
      <c r="E519" s="31"/>
    </row>
    <row r="520" spans="2:5" x14ac:dyDescent="0.25">
      <c r="B520" s="30"/>
      <c r="E520" s="31"/>
    </row>
    <row r="521" spans="2:5" x14ac:dyDescent="0.25">
      <c r="B521" s="30"/>
      <c r="E521" s="31"/>
    </row>
    <row r="522" spans="2:5" x14ac:dyDescent="0.25">
      <c r="B522" s="30"/>
      <c r="E522" s="31"/>
    </row>
    <row r="523" spans="2:5" x14ac:dyDescent="0.25">
      <c r="B523" s="30"/>
      <c r="E523" s="31"/>
    </row>
    <row r="524" spans="2:5" x14ac:dyDescent="0.25">
      <c r="B524" s="30"/>
      <c r="E524" s="31"/>
    </row>
    <row r="525" spans="2:5" x14ac:dyDescent="0.25">
      <c r="B525" s="30"/>
      <c r="E525" s="31"/>
    </row>
    <row r="526" spans="2:5" x14ac:dyDescent="0.25">
      <c r="B526" s="30"/>
      <c r="E526" s="31"/>
    </row>
    <row r="527" spans="2:5" x14ac:dyDescent="0.25">
      <c r="B527" s="30"/>
      <c r="E527" s="31"/>
    </row>
    <row r="528" spans="2:5" x14ac:dyDescent="0.25">
      <c r="B528" s="30"/>
      <c r="E528" s="31"/>
    </row>
    <row r="529" spans="2:5" x14ac:dyDescent="0.25">
      <c r="B529" s="30"/>
      <c r="E529" s="31"/>
    </row>
    <row r="530" spans="2:5" x14ac:dyDescent="0.25">
      <c r="B530" s="30"/>
      <c r="E530" s="31"/>
    </row>
    <row r="531" spans="2:5" x14ac:dyDescent="0.25">
      <c r="B531" s="30"/>
      <c r="E531" s="31"/>
    </row>
    <row r="532" spans="2:5" x14ac:dyDescent="0.25">
      <c r="B532" s="30"/>
      <c r="E532" s="31"/>
    </row>
    <row r="533" spans="2:5" x14ac:dyDescent="0.25">
      <c r="B533" s="30"/>
      <c r="E533" s="31"/>
    </row>
    <row r="534" spans="2:5" x14ac:dyDescent="0.25">
      <c r="B534" s="30"/>
      <c r="E534" s="31"/>
    </row>
    <row r="535" spans="2:5" x14ac:dyDescent="0.25">
      <c r="B535" s="30"/>
      <c r="E535" s="31"/>
    </row>
    <row r="536" spans="2:5" x14ac:dyDescent="0.25">
      <c r="B536" s="30"/>
      <c r="E536" s="31"/>
    </row>
    <row r="537" spans="2:5" x14ac:dyDescent="0.25">
      <c r="B537" s="30"/>
      <c r="E537" s="31"/>
    </row>
    <row r="538" spans="2:5" x14ac:dyDescent="0.25">
      <c r="B538" s="30"/>
      <c r="E538" s="31"/>
    </row>
    <row r="539" spans="2:5" x14ac:dyDescent="0.25">
      <c r="B539" s="30"/>
      <c r="E539" s="31"/>
    </row>
    <row r="540" spans="2:5" x14ac:dyDescent="0.25">
      <c r="B540" s="30"/>
      <c r="E540" s="31"/>
    </row>
    <row r="541" spans="2:5" x14ac:dyDescent="0.25">
      <c r="B541" s="30"/>
      <c r="E541" s="31"/>
    </row>
    <row r="542" spans="2:5" x14ac:dyDescent="0.25">
      <c r="B542" s="30"/>
      <c r="E542" s="31"/>
    </row>
    <row r="543" spans="2:5" x14ac:dyDescent="0.25">
      <c r="B543" s="30"/>
      <c r="E543" s="31"/>
    </row>
    <row r="544" spans="2:5" x14ac:dyDescent="0.25">
      <c r="B544" s="30"/>
      <c r="E544" s="31"/>
    </row>
    <row r="545" spans="2:5" x14ac:dyDescent="0.25">
      <c r="B545" s="30"/>
      <c r="E545" s="31"/>
    </row>
    <row r="546" spans="2:5" x14ac:dyDescent="0.25">
      <c r="B546" s="30"/>
      <c r="E546" s="31"/>
    </row>
    <row r="547" spans="2:5" x14ac:dyDescent="0.25">
      <c r="B547" s="30"/>
      <c r="E547" s="31"/>
    </row>
    <row r="548" spans="2:5" x14ac:dyDescent="0.25">
      <c r="B548" s="30"/>
      <c r="E548" s="31"/>
    </row>
    <row r="549" spans="2:5" x14ac:dyDescent="0.25">
      <c r="B549" s="30"/>
      <c r="E549" s="31"/>
    </row>
    <row r="550" spans="2:5" x14ac:dyDescent="0.25">
      <c r="B550" s="30"/>
      <c r="E550" s="31"/>
    </row>
    <row r="551" spans="2:5" x14ac:dyDescent="0.25">
      <c r="B551" s="30"/>
      <c r="E551" s="31"/>
    </row>
    <row r="552" spans="2:5" x14ac:dyDescent="0.25">
      <c r="B552" s="30"/>
      <c r="E552" s="31"/>
    </row>
    <row r="553" spans="2:5" x14ac:dyDescent="0.25">
      <c r="B553" s="30"/>
      <c r="E553" s="31"/>
    </row>
    <row r="554" spans="2:5" x14ac:dyDescent="0.25">
      <c r="B554" s="30"/>
      <c r="E554" s="31"/>
    </row>
    <row r="555" spans="2:5" x14ac:dyDescent="0.25">
      <c r="B555" s="30"/>
      <c r="E555" s="31"/>
    </row>
    <row r="556" spans="2:5" x14ac:dyDescent="0.25">
      <c r="B556" s="30"/>
      <c r="E556" s="31"/>
    </row>
    <row r="557" spans="2:5" x14ac:dyDescent="0.25">
      <c r="B557" s="30"/>
      <c r="E557" s="31"/>
    </row>
    <row r="558" spans="2:5" x14ac:dyDescent="0.25">
      <c r="B558" s="30"/>
      <c r="E558" s="31"/>
    </row>
    <row r="559" spans="2:5" x14ac:dyDescent="0.25">
      <c r="B559" s="30"/>
      <c r="E559" s="31"/>
    </row>
    <row r="560" spans="2:5" x14ac:dyDescent="0.25">
      <c r="B560" s="30"/>
      <c r="E560" s="31"/>
    </row>
    <row r="561" spans="2:5" x14ac:dyDescent="0.25">
      <c r="B561" s="30"/>
      <c r="E561" s="31"/>
    </row>
    <row r="562" spans="2:5" x14ac:dyDescent="0.25">
      <c r="B562" s="30"/>
      <c r="E562" s="31"/>
    </row>
    <row r="563" spans="2:5" x14ac:dyDescent="0.25">
      <c r="B563" s="30"/>
      <c r="E563" s="31"/>
    </row>
    <row r="564" spans="2:5" x14ac:dyDescent="0.25">
      <c r="B564" s="30"/>
      <c r="E564" s="31"/>
    </row>
    <row r="565" spans="2:5" x14ac:dyDescent="0.25">
      <c r="B565" s="30"/>
      <c r="E565" s="31"/>
    </row>
    <row r="566" spans="2:5" x14ac:dyDescent="0.25">
      <c r="B566" s="30"/>
      <c r="E566" s="31"/>
    </row>
    <row r="567" spans="2:5" x14ac:dyDescent="0.25">
      <c r="B567" s="30"/>
      <c r="E567" s="31"/>
    </row>
    <row r="568" spans="2:5" x14ac:dyDescent="0.25">
      <c r="B568" s="30"/>
      <c r="E568" s="31"/>
    </row>
    <row r="569" spans="2:5" x14ac:dyDescent="0.25">
      <c r="B569" s="30"/>
      <c r="E569" s="31"/>
    </row>
    <row r="570" spans="2:5" x14ac:dyDescent="0.25">
      <c r="B570" s="30"/>
      <c r="E570" s="31"/>
    </row>
    <row r="571" spans="2:5" x14ac:dyDescent="0.25">
      <c r="B571" s="30"/>
      <c r="E571" s="31"/>
    </row>
    <row r="572" spans="2:5" x14ac:dyDescent="0.25">
      <c r="B572" s="30"/>
      <c r="E572" s="31"/>
    </row>
    <row r="573" spans="2:5" x14ac:dyDescent="0.25">
      <c r="B573" s="30"/>
      <c r="E573" s="31"/>
    </row>
    <row r="574" spans="2:5" x14ac:dyDescent="0.25">
      <c r="B574" s="30"/>
      <c r="E574" s="31"/>
    </row>
    <row r="575" spans="2:5" x14ac:dyDescent="0.25">
      <c r="B575" s="30"/>
      <c r="E575" s="31"/>
    </row>
    <row r="576" spans="2:5" x14ac:dyDescent="0.25">
      <c r="B576" s="30"/>
      <c r="E576" s="31"/>
    </row>
    <row r="577" spans="2:5" x14ac:dyDescent="0.25">
      <c r="B577" s="30"/>
      <c r="E577" s="31"/>
    </row>
    <row r="578" spans="2:5" x14ac:dyDescent="0.25">
      <c r="B578" s="30"/>
      <c r="E578" s="31"/>
    </row>
    <row r="579" spans="2:5" x14ac:dyDescent="0.25">
      <c r="B579" s="30"/>
      <c r="E579" s="31"/>
    </row>
    <row r="580" spans="2:5" x14ac:dyDescent="0.25">
      <c r="B580" s="30"/>
      <c r="E580" s="31"/>
    </row>
    <row r="581" spans="2:5" x14ac:dyDescent="0.25">
      <c r="B581" s="30"/>
      <c r="E581" s="31"/>
    </row>
    <row r="582" spans="2:5" x14ac:dyDescent="0.25">
      <c r="B582" s="30"/>
      <c r="E582" s="31"/>
    </row>
    <row r="583" spans="2:5" x14ac:dyDescent="0.25">
      <c r="B583" s="30"/>
      <c r="E583" s="31"/>
    </row>
    <row r="584" spans="2:5" x14ac:dyDescent="0.25">
      <c r="B584" s="30"/>
      <c r="E584" s="31"/>
    </row>
    <row r="585" spans="2:5" x14ac:dyDescent="0.25">
      <c r="B585" s="30"/>
      <c r="E585" s="31"/>
    </row>
    <row r="586" spans="2:5" x14ac:dyDescent="0.25">
      <c r="B586" s="30"/>
      <c r="E586" s="31"/>
    </row>
    <row r="587" spans="2:5" x14ac:dyDescent="0.25">
      <c r="B587" s="30"/>
      <c r="E587" s="31"/>
    </row>
    <row r="588" spans="2:5" x14ac:dyDescent="0.25">
      <c r="B588" s="30"/>
      <c r="E588" s="31"/>
    </row>
    <row r="589" spans="2:5" x14ac:dyDescent="0.25">
      <c r="B589" s="30"/>
      <c r="E589" s="31"/>
    </row>
    <row r="590" spans="2:5" x14ac:dyDescent="0.25">
      <c r="B590" s="30"/>
      <c r="E590" s="31"/>
    </row>
    <row r="591" spans="2:5" x14ac:dyDescent="0.25">
      <c r="B591" s="30"/>
      <c r="E591" s="31"/>
    </row>
    <row r="592" spans="2:5" x14ac:dyDescent="0.25">
      <c r="B592" s="30"/>
      <c r="E592" s="31"/>
    </row>
    <row r="593" spans="2:5" x14ac:dyDescent="0.25">
      <c r="B593" s="30"/>
      <c r="E593" s="31"/>
    </row>
    <row r="594" spans="2:5" x14ac:dyDescent="0.25">
      <c r="B594" s="30"/>
      <c r="E594" s="31"/>
    </row>
    <row r="595" spans="2:5" x14ac:dyDescent="0.25">
      <c r="B595" s="30"/>
      <c r="E595" s="31"/>
    </row>
    <row r="596" spans="2:5" x14ac:dyDescent="0.25">
      <c r="B596" s="30"/>
      <c r="E596" s="31"/>
    </row>
    <row r="597" spans="2:5" x14ac:dyDescent="0.25">
      <c r="B597" s="30"/>
      <c r="E597" s="31"/>
    </row>
    <row r="598" spans="2:5" x14ac:dyDescent="0.25">
      <c r="B598" s="30"/>
      <c r="E598" s="31"/>
    </row>
    <row r="599" spans="2:5" x14ac:dyDescent="0.25">
      <c r="B599" s="30"/>
      <c r="E599" s="31"/>
    </row>
    <row r="600" spans="2:5" x14ac:dyDescent="0.25">
      <c r="B600" s="30"/>
      <c r="E600" s="31"/>
    </row>
    <row r="601" spans="2:5" x14ac:dyDescent="0.25">
      <c r="B601" s="30"/>
      <c r="E601" s="31"/>
    </row>
    <row r="602" spans="2:5" x14ac:dyDescent="0.25">
      <c r="B602" s="30"/>
      <c r="E602" s="31"/>
    </row>
    <row r="603" spans="2:5" x14ac:dyDescent="0.25">
      <c r="B603" s="30"/>
      <c r="E603" s="31"/>
    </row>
    <row r="604" spans="2:5" x14ac:dyDescent="0.25">
      <c r="B604" s="30"/>
      <c r="E604" s="31"/>
    </row>
    <row r="605" spans="2:5" x14ac:dyDescent="0.25">
      <c r="B605" s="30"/>
      <c r="E605" s="31"/>
    </row>
    <row r="606" spans="2:5" x14ac:dyDescent="0.25">
      <c r="B606" s="30"/>
      <c r="E606" s="31"/>
    </row>
    <row r="607" spans="2:5" x14ac:dyDescent="0.25">
      <c r="B607" s="30"/>
      <c r="E607" s="31"/>
    </row>
    <row r="608" spans="2:5" x14ac:dyDescent="0.25">
      <c r="B608" s="30"/>
      <c r="E608" s="31"/>
    </row>
    <row r="609" spans="2:5" x14ac:dyDescent="0.25">
      <c r="B609" s="30"/>
      <c r="E609" s="31"/>
    </row>
    <row r="610" spans="2:5" x14ac:dyDescent="0.25">
      <c r="B610" s="30"/>
      <c r="E610" s="31"/>
    </row>
    <row r="611" spans="2:5" x14ac:dyDescent="0.25">
      <c r="B611" s="30"/>
      <c r="E611" s="31"/>
    </row>
    <row r="612" spans="2:5" x14ac:dyDescent="0.25">
      <c r="B612" s="30"/>
      <c r="E612" s="31"/>
    </row>
    <row r="613" spans="2:5" x14ac:dyDescent="0.25">
      <c r="B613" s="30"/>
      <c r="E613" s="31"/>
    </row>
    <row r="614" spans="2:5" x14ac:dyDescent="0.25">
      <c r="B614" s="30"/>
      <c r="E614" s="31"/>
    </row>
    <row r="615" spans="2:5" x14ac:dyDescent="0.25">
      <c r="B615" s="30"/>
      <c r="E615" s="31"/>
    </row>
    <row r="616" spans="2:5" x14ac:dyDescent="0.25">
      <c r="B616" s="30"/>
      <c r="E616" s="31"/>
    </row>
    <row r="617" spans="2:5" x14ac:dyDescent="0.25">
      <c r="B617" s="30"/>
      <c r="E617" s="31"/>
    </row>
    <row r="618" spans="2:5" x14ac:dyDescent="0.25">
      <c r="B618" s="30"/>
      <c r="E618" s="31"/>
    </row>
    <row r="619" spans="2:5" x14ac:dyDescent="0.25">
      <c r="B619" s="30"/>
      <c r="E619" s="31"/>
    </row>
    <row r="620" spans="2:5" x14ac:dyDescent="0.25">
      <c r="B620" s="30"/>
      <c r="E620" s="31"/>
    </row>
    <row r="621" spans="2:5" x14ac:dyDescent="0.25">
      <c r="B621" s="30"/>
      <c r="E621" s="31"/>
    </row>
    <row r="622" spans="2:5" x14ac:dyDescent="0.25">
      <c r="B622" s="30"/>
      <c r="E622" s="31"/>
    </row>
    <row r="623" spans="2:5" x14ac:dyDescent="0.25">
      <c r="B623" s="30"/>
      <c r="E623" s="31"/>
    </row>
    <row r="624" spans="2:5" x14ac:dyDescent="0.25">
      <c r="B624" s="30"/>
      <c r="E624" s="31"/>
    </row>
    <row r="625" spans="2:5" x14ac:dyDescent="0.25">
      <c r="B625" s="30"/>
      <c r="E625" s="31"/>
    </row>
    <row r="626" spans="2:5" x14ac:dyDescent="0.25">
      <c r="B626" s="30"/>
      <c r="E626" s="31"/>
    </row>
    <row r="627" spans="2:5" x14ac:dyDescent="0.25">
      <c r="B627" s="30"/>
      <c r="E627" s="31"/>
    </row>
    <row r="628" spans="2:5" x14ac:dyDescent="0.25">
      <c r="B628" s="30"/>
      <c r="E628" s="31"/>
    </row>
    <row r="629" spans="2:5" x14ac:dyDescent="0.25">
      <c r="B629" s="30"/>
      <c r="E629" s="31"/>
    </row>
    <row r="630" spans="2:5" x14ac:dyDescent="0.25">
      <c r="B630" s="30"/>
      <c r="E630" s="31"/>
    </row>
    <row r="631" spans="2:5" x14ac:dyDescent="0.25">
      <c r="B631" s="30"/>
      <c r="E631" s="31"/>
    </row>
    <row r="632" spans="2:5" x14ac:dyDescent="0.25">
      <c r="B632" s="30"/>
      <c r="E632" s="31"/>
    </row>
    <row r="633" spans="2:5" x14ac:dyDescent="0.25">
      <c r="B633" s="30"/>
      <c r="E633" s="31"/>
    </row>
    <row r="634" spans="2:5" x14ac:dyDescent="0.25">
      <c r="B634" s="30"/>
      <c r="E634" s="31"/>
    </row>
    <row r="635" spans="2:5" x14ac:dyDescent="0.25">
      <c r="B635" s="30"/>
      <c r="E635" s="31"/>
    </row>
    <row r="636" spans="2:5" x14ac:dyDescent="0.25">
      <c r="B636" s="30"/>
      <c r="E636" s="31"/>
    </row>
    <row r="637" spans="2:5" x14ac:dyDescent="0.25">
      <c r="B637" s="30"/>
      <c r="E637" s="31"/>
    </row>
    <row r="638" spans="2:5" x14ac:dyDescent="0.25">
      <c r="B638" s="30"/>
      <c r="E638" s="31"/>
    </row>
    <row r="639" spans="2:5" x14ac:dyDescent="0.25">
      <c r="B639" s="30"/>
      <c r="E639" s="31"/>
    </row>
    <row r="640" spans="2:5" x14ac:dyDescent="0.25">
      <c r="B640" s="30"/>
      <c r="E640" s="31"/>
    </row>
    <row r="641" spans="2:5" x14ac:dyDescent="0.25">
      <c r="B641" s="30"/>
      <c r="E641" s="31"/>
    </row>
    <row r="642" spans="2:5" x14ac:dyDescent="0.25">
      <c r="B642" s="30"/>
      <c r="E642" s="31"/>
    </row>
    <row r="643" spans="2:5" x14ac:dyDescent="0.25">
      <c r="B643" s="30"/>
      <c r="E643" s="31"/>
    </row>
    <row r="644" spans="2:5" x14ac:dyDescent="0.25">
      <c r="B644" s="30"/>
      <c r="E644" s="31"/>
    </row>
    <row r="645" spans="2:5" x14ac:dyDescent="0.25">
      <c r="B645" s="30"/>
      <c r="E645" s="31"/>
    </row>
    <row r="646" spans="2:5" x14ac:dyDescent="0.25">
      <c r="B646" s="30"/>
      <c r="E646" s="31"/>
    </row>
    <row r="647" spans="2:5" x14ac:dyDescent="0.25">
      <c r="B647" s="30"/>
      <c r="E647" s="31"/>
    </row>
    <row r="648" spans="2:5" x14ac:dyDescent="0.25">
      <c r="B648" s="30"/>
      <c r="E648" s="31"/>
    </row>
    <row r="649" spans="2:5" x14ac:dyDescent="0.25">
      <c r="B649" s="30"/>
      <c r="E649" s="31"/>
    </row>
    <row r="650" spans="2:5" x14ac:dyDescent="0.25">
      <c r="B650" s="30"/>
      <c r="E650" s="31"/>
    </row>
    <row r="651" spans="2:5" x14ac:dyDescent="0.25">
      <c r="B651" s="30"/>
      <c r="E651" s="31"/>
    </row>
    <row r="652" spans="2:5" x14ac:dyDescent="0.25">
      <c r="B652" s="30"/>
      <c r="E652" s="31"/>
    </row>
    <row r="653" spans="2:5" x14ac:dyDescent="0.25">
      <c r="B653" s="30"/>
      <c r="E653" s="31"/>
    </row>
    <row r="654" spans="2:5" x14ac:dyDescent="0.25">
      <c r="B654" s="30"/>
      <c r="E654" s="31"/>
    </row>
    <row r="655" spans="2:5" x14ac:dyDescent="0.25">
      <c r="B655" s="30"/>
      <c r="E655" s="31"/>
    </row>
    <row r="656" spans="2:5" x14ac:dyDescent="0.25">
      <c r="B656" s="30"/>
      <c r="E656" s="31"/>
    </row>
    <row r="657" spans="2:5" x14ac:dyDescent="0.25">
      <c r="B657" s="30"/>
      <c r="E657" s="31"/>
    </row>
    <row r="658" spans="2:5" x14ac:dyDescent="0.25">
      <c r="B658" s="30"/>
      <c r="E658" s="31"/>
    </row>
    <row r="659" spans="2:5" x14ac:dyDescent="0.25">
      <c r="B659" s="30"/>
      <c r="E659" s="31"/>
    </row>
    <row r="660" spans="2:5" x14ac:dyDescent="0.25">
      <c r="B660" s="30"/>
      <c r="E660" s="31"/>
    </row>
    <row r="661" spans="2:5" x14ac:dyDescent="0.25">
      <c r="B661" s="30"/>
      <c r="E661" s="31"/>
    </row>
    <row r="662" spans="2:5" x14ac:dyDescent="0.25">
      <c r="B662" s="30"/>
      <c r="E662" s="31"/>
    </row>
    <row r="663" spans="2:5" x14ac:dyDescent="0.25">
      <c r="B663" s="30"/>
      <c r="E663" s="31"/>
    </row>
    <row r="664" spans="2:5" x14ac:dyDescent="0.25">
      <c r="B664" s="30"/>
      <c r="E664" s="31"/>
    </row>
    <row r="665" spans="2:5" x14ac:dyDescent="0.25">
      <c r="B665" s="30"/>
      <c r="E665" s="31"/>
    </row>
    <row r="666" spans="2:5" x14ac:dyDescent="0.25">
      <c r="B666" s="30"/>
      <c r="E666" s="31"/>
    </row>
    <row r="667" spans="2:5" x14ac:dyDescent="0.25">
      <c r="B667" s="30"/>
      <c r="E667" s="31"/>
    </row>
    <row r="668" spans="2:5" x14ac:dyDescent="0.25">
      <c r="B668" s="30"/>
      <c r="E668" s="31"/>
    </row>
    <row r="669" spans="2:5" x14ac:dyDescent="0.25">
      <c r="B669" s="30"/>
      <c r="E669" s="31"/>
    </row>
    <row r="670" spans="2:5" x14ac:dyDescent="0.25">
      <c r="B670" s="30"/>
      <c r="E670" s="31"/>
    </row>
    <row r="671" spans="2:5" x14ac:dyDescent="0.25">
      <c r="B671" s="30"/>
      <c r="E671" s="31"/>
    </row>
    <row r="672" spans="2:5" x14ac:dyDescent="0.25">
      <c r="B672" s="30"/>
      <c r="E672" s="31"/>
    </row>
    <row r="673" spans="2:5" x14ac:dyDescent="0.25">
      <c r="B673" s="30"/>
      <c r="E673" s="31"/>
    </row>
    <row r="674" spans="2:5" x14ac:dyDescent="0.25">
      <c r="B674" s="30"/>
      <c r="E674" s="31"/>
    </row>
    <row r="675" spans="2:5" x14ac:dyDescent="0.25">
      <c r="B675" s="30"/>
      <c r="E675" s="31"/>
    </row>
    <row r="676" spans="2:5" x14ac:dyDescent="0.25">
      <c r="B676" s="30"/>
      <c r="E676" s="31"/>
    </row>
    <row r="677" spans="2:5" x14ac:dyDescent="0.25">
      <c r="B677" s="30"/>
      <c r="E677" s="31"/>
    </row>
    <row r="678" spans="2:5" x14ac:dyDescent="0.25">
      <c r="B678" s="30"/>
      <c r="E678" s="31"/>
    </row>
    <row r="679" spans="2:5" x14ac:dyDescent="0.25">
      <c r="B679" s="30"/>
      <c r="E679" s="31"/>
    </row>
    <row r="680" spans="2:5" x14ac:dyDescent="0.25">
      <c r="B680" s="30"/>
      <c r="E680" s="31"/>
    </row>
    <row r="681" spans="2:5" x14ac:dyDescent="0.25">
      <c r="B681" s="30"/>
      <c r="E681" s="31"/>
    </row>
    <row r="682" spans="2:5" x14ac:dyDescent="0.25">
      <c r="B682" s="30"/>
      <c r="E682" s="31"/>
    </row>
    <row r="683" spans="2:5" x14ac:dyDescent="0.25">
      <c r="B683" s="30"/>
      <c r="E683" s="31"/>
    </row>
    <row r="684" spans="2:5" x14ac:dyDescent="0.25">
      <c r="B684" s="30"/>
      <c r="E684" s="31"/>
    </row>
    <row r="685" spans="2:5" x14ac:dyDescent="0.25">
      <c r="B685" s="30"/>
      <c r="E685" s="31"/>
    </row>
    <row r="686" spans="2:5" x14ac:dyDescent="0.25">
      <c r="B686" s="30"/>
      <c r="E686" s="31"/>
    </row>
    <row r="687" spans="2:5" x14ac:dyDescent="0.25">
      <c r="B687" s="30"/>
      <c r="E687" s="31"/>
    </row>
    <row r="688" spans="2:5" x14ac:dyDescent="0.25">
      <c r="B688" s="30"/>
      <c r="E688" s="31"/>
    </row>
    <row r="689" spans="2:5" x14ac:dyDescent="0.25">
      <c r="B689" s="30"/>
      <c r="E689" s="31"/>
    </row>
    <row r="690" spans="2:5" x14ac:dyDescent="0.25">
      <c r="B690" s="30"/>
      <c r="E690" s="31"/>
    </row>
    <row r="691" spans="2:5" x14ac:dyDescent="0.25">
      <c r="B691" s="30"/>
      <c r="E691" s="31"/>
    </row>
    <row r="692" spans="2:5" x14ac:dyDescent="0.25">
      <c r="B692" s="30"/>
      <c r="E692" s="31"/>
    </row>
    <row r="693" spans="2:5" x14ac:dyDescent="0.25">
      <c r="B693" s="30"/>
      <c r="E693" s="31"/>
    </row>
    <row r="694" spans="2:5" x14ac:dyDescent="0.25">
      <c r="B694" s="30"/>
      <c r="E694" s="31"/>
    </row>
    <row r="695" spans="2:5" x14ac:dyDescent="0.25">
      <c r="B695" s="30"/>
      <c r="E695" s="31"/>
    </row>
    <row r="696" spans="2:5" x14ac:dyDescent="0.25">
      <c r="B696" s="30"/>
      <c r="E696" s="31"/>
    </row>
    <row r="697" spans="2:5" x14ac:dyDescent="0.25">
      <c r="B697" s="30"/>
      <c r="E697" s="31"/>
    </row>
    <row r="698" spans="2:5" x14ac:dyDescent="0.25">
      <c r="B698" s="30"/>
      <c r="E698" s="31"/>
    </row>
    <row r="699" spans="2:5" x14ac:dyDescent="0.25">
      <c r="B699" s="30"/>
      <c r="E699" s="31"/>
    </row>
    <row r="700" spans="2:5" x14ac:dyDescent="0.25">
      <c r="B700" s="30"/>
      <c r="E700" s="31"/>
    </row>
    <row r="701" spans="2:5" x14ac:dyDescent="0.25">
      <c r="B701" s="30"/>
      <c r="E701" s="31"/>
    </row>
    <row r="702" spans="2:5" x14ac:dyDescent="0.25">
      <c r="B702" s="30"/>
      <c r="E702" s="31"/>
    </row>
    <row r="703" spans="2:5" x14ac:dyDescent="0.25">
      <c r="B703" s="30"/>
      <c r="E703" s="31"/>
    </row>
    <row r="704" spans="2:5" x14ac:dyDescent="0.25">
      <c r="B704" s="30"/>
      <c r="E704" s="31"/>
    </row>
    <row r="705" spans="2:5" x14ac:dyDescent="0.25">
      <c r="B705" s="30"/>
      <c r="E705" s="31"/>
    </row>
    <row r="706" spans="2:5" x14ac:dyDescent="0.25">
      <c r="B706" s="30"/>
      <c r="E706" s="31"/>
    </row>
    <row r="707" spans="2:5" x14ac:dyDescent="0.25">
      <c r="B707" s="30"/>
      <c r="E707" s="31"/>
    </row>
    <row r="708" spans="2:5" x14ac:dyDescent="0.25">
      <c r="B708" s="30"/>
      <c r="E708" s="31"/>
    </row>
    <row r="709" spans="2:5" x14ac:dyDescent="0.25">
      <c r="B709" s="30"/>
      <c r="E709" s="31"/>
    </row>
    <row r="710" spans="2:5" x14ac:dyDescent="0.25">
      <c r="B710" s="30"/>
      <c r="E710" s="31"/>
    </row>
    <row r="711" spans="2:5" x14ac:dyDescent="0.25">
      <c r="B711" s="30"/>
      <c r="E711" s="31"/>
    </row>
    <row r="712" spans="2:5" x14ac:dyDescent="0.25">
      <c r="B712" s="30"/>
      <c r="E712" s="31"/>
    </row>
    <row r="713" spans="2:5" x14ac:dyDescent="0.25">
      <c r="B713" s="30"/>
      <c r="E713" s="31"/>
    </row>
    <row r="714" spans="2:5" x14ac:dyDescent="0.25">
      <c r="B714" s="30"/>
      <c r="E714" s="31"/>
    </row>
    <row r="715" spans="2:5" x14ac:dyDescent="0.25">
      <c r="B715" s="30"/>
      <c r="E715" s="31"/>
    </row>
    <row r="716" spans="2:5" x14ac:dyDescent="0.25">
      <c r="B716" s="30"/>
      <c r="E716" s="31"/>
    </row>
    <row r="717" spans="2:5" x14ac:dyDescent="0.25">
      <c r="B717" s="30"/>
      <c r="E717" s="31"/>
    </row>
    <row r="718" spans="2:5" x14ac:dyDescent="0.25">
      <c r="B718" s="30"/>
      <c r="E718" s="31"/>
    </row>
    <row r="719" spans="2:5" x14ac:dyDescent="0.25">
      <c r="B719" s="30"/>
      <c r="E719" s="31"/>
    </row>
    <row r="720" spans="2:5" x14ac:dyDescent="0.25">
      <c r="B720" s="30"/>
      <c r="E720" s="31"/>
    </row>
    <row r="721" spans="2:5" x14ac:dyDescent="0.25">
      <c r="B721" s="30"/>
      <c r="E721" s="31"/>
    </row>
    <row r="722" spans="2:5" x14ac:dyDescent="0.25">
      <c r="B722" s="30"/>
      <c r="E722" s="31"/>
    </row>
    <row r="723" spans="2:5" x14ac:dyDescent="0.25">
      <c r="B723" s="30"/>
      <c r="E723" s="31"/>
    </row>
    <row r="724" spans="2:5" x14ac:dyDescent="0.25">
      <c r="B724" s="30"/>
      <c r="E724" s="31"/>
    </row>
    <row r="725" spans="2:5" x14ac:dyDescent="0.25">
      <c r="B725" s="30"/>
      <c r="E725" s="31"/>
    </row>
    <row r="726" spans="2:5" x14ac:dyDescent="0.25">
      <c r="B726" s="30"/>
      <c r="E726" s="31"/>
    </row>
    <row r="727" spans="2:5" x14ac:dyDescent="0.25">
      <c r="B727" s="30"/>
      <c r="E727" s="31"/>
    </row>
    <row r="728" spans="2:5" x14ac:dyDescent="0.25">
      <c r="B728" s="30"/>
      <c r="E728" s="31"/>
    </row>
    <row r="729" spans="2:5" x14ac:dyDescent="0.25">
      <c r="B729" s="30"/>
      <c r="E729" s="31"/>
    </row>
    <row r="730" spans="2:5" x14ac:dyDescent="0.25">
      <c r="B730" s="30"/>
      <c r="E730" s="31"/>
    </row>
    <row r="731" spans="2:5" x14ac:dyDescent="0.25">
      <c r="B731" s="30"/>
      <c r="E731" s="31"/>
    </row>
    <row r="732" spans="2:5" x14ac:dyDescent="0.25">
      <c r="B732" s="30"/>
      <c r="E732" s="31"/>
    </row>
    <row r="733" spans="2:5" x14ac:dyDescent="0.25">
      <c r="B733" s="30"/>
      <c r="E733" s="31"/>
    </row>
    <row r="734" spans="2:5" x14ac:dyDescent="0.25">
      <c r="B734" s="30"/>
      <c r="E734" s="31"/>
    </row>
    <row r="735" spans="2:5" x14ac:dyDescent="0.25">
      <c r="B735" s="30"/>
      <c r="E735" s="31"/>
    </row>
    <row r="736" spans="2:5" x14ac:dyDescent="0.25">
      <c r="B736" s="30"/>
      <c r="E736" s="31"/>
    </row>
    <row r="737" spans="2:5" x14ac:dyDescent="0.25">
      <c r="B737" s="30"/>
      <c r="E737" s="31"/>
    </row>
    <row r="738" spans="2:5" x14ac:dyDescent="0.25">
      <c r="B738" s="30"/>
      <c r="E738" s="31"/>
    </row>
    <row r="739" spans="2:5" x14ac:dyDescent="0.25">
      <c r="B739" s="30"/>
      <c r="E739" s="31"/>
    </row>
    <row r="740" spans="2:5" x14ac:dyDescent="0.25">
      <c r="B740" s="30"/>
      <c r="E740" s="31"/>
    </row>
    <row r="741" spans="2:5" x14ac:dyDescent="0.25">
      <c r="B741" s="30"/>
      <c r="E741" s="31"/>
    </row>
    <row r="742" spans="2:5" x14ac:dyDescent="0.25">
      <c r="B742" s="30"/>
      <c r="E742" s="31"/>
    </row>
    <row r="743" spans="2:5" x14ac:dyDescent="0.25">
      <c r="B743" s="30"/>
      <c r="E743" s="31"/>
    </row>
    <row r="744" spans="2:5" x14ac:dyDescent="0.25">
      <c r="B744" s="30"/>
      <c r="E744" s="31"/>
    </row>
    <row r="745" spans="2:5" x14ac:dyDescent="0.25">
      <c r="B745" s="30"/>
      <c r="E745" s="31"/>
    </row>
    <row r="746" spans="2:5" x14ac:dyDescent="0.25">
      <c r="B746" s="30"/>
      <c r="E746" s="31"/>
    </row>
    <row r="747" spans="2:5" x14ac:dyDescent="0.25">
      <c r="B747" s="30"/>
      <c r="E747" s="31"/>
    </row>
    <row r="748" spans="2:5" x14ac:dyDescent="0.25">
      <c r="B748" s="30"/>
      <c r="E748" s="31"/>
    </row>
    <row r="749" spans="2:5" x14ac:dyDescent="0.25">
      <c r="B749" s="30"/>
      <c r="E749" s="31"/>
    </row>
    <row r="750" spans="2:5" x14ac:dyDescent="0.25">
      <c r="B750" s="30"/>
      <c r="E750" s="31"/>
    </row>
    <row r="751" spans="2:5" x14ac:dyDescent="0.25">
      <c r="B751" s="30"/>
      <c r="E751" s="31"/>
    </row>
    <row r="752" spans="2:5" x14ac:dyDescent="0.25">
      <c r="B752" s="30"/>
      <c r="E752" s="31"/>
    </row>
    <row r="753" spans="2:5" x14ac:dyDescent="0.25">
      <c r="B753" s="30"/>
      <c r="E753" s="31"/>
    </row>
    <row r="754" spans="2:5" x14ac:dyDescent="0.25">
      <c r="B754" s="30"/>
      <c r="E754" s="31"/>
    </row>
    <row r="755" spans="2:5" x14ac:dyDescent="0.25">
      <c r="B755" s="30"/>
      <c r="E755" s="31"/>
    </row>
    <row r="756" spans="2:5" x14ac:dyDescent="0.25">
      <c r="B756" s="30"/>
      <c r="E756" s="31"/>
    </row>
    <row r="757" spans="2:5" x14ac:dyDescent="0.25">
      <c r="B757" s="30"/>
      <c r="E757" s="31"/>
    </row>
    <row r="758" spans="2:5" x14ac:dyDescent="0.25">
      <c r="B758" s="30"/>
      <c r="E758" s="31"/>
    </row>
    <row r="759" spans="2:5" x14ac:dyDescent="0.25">
      <c r="B759" s="30"/>
      <c r="E759" s="31"/>
    </row>
    <row r="760" spans="2:5" x14ac:dyDescent="0.25">
      <c r="B760" s="30"/>
      <c r="E760" s="31"/>
    </row>
    <row r="761" spans="2:5" x14ac:dyDescent="0.25">
      <c r="B761" s="30"/>
      <c r="E761" s="31"/>
    </row>
    <row r="762" spans="2:5" x14ac:dyDescent="0.25">
      <c r="B762" s="30"/>
      <c r="E762" s="31"/>
    </row>
    <row r="763" spans="2:5" x14ac:dyDescent="0.25">
      <c r="B763" s="30"/>
      <c r="E763" s="31"/>
    </row>
    <row r="764" spans="2:5" x14ac:dyDescent="0.25">
      <c r="B764" s="30"/>
      <c r="E764" s="31"/>
    </row>
    <row r="765" spans="2:5" x14ac:dyDescent="0.25">
      <c r="B765" s="30"/>
      <c r="E765" s="31"/>
    </row>
    <row r="766" spans="2:5" x14ac:dyDescent="0.25">
      <c r="B766" s="30"/>
      <c r="E766" s="31"/>
    </row>
    <row r="767" spans="2:5" x14ac:dyDescent="0.25">
      <c r="B767" s="30"/>
      <c r="E767" s="31"/>
    </row>
    <row r="768" spans="2:5" x14ac:dyDescent="0.25">
      <c r="B768" s="30"/>
      <c r="E768" s="31"/>
    </row>
    <row r="769" spans="2:5" x14ac:dyDescent="0.25">
      <c r="B769" s="30"/>
      <c r="E769" s="31"/>
    </row>
    <row r="770" spans="2:5" x14ac:dyDescent="0.25">
      <c r="B770" s="30"/>
      <c r="E770" s="31"/>
    </row>
    <row r="771" spans="2:5" x14ac:dyDescent="0.25">
      <c r="B771" s="30"/>
      <c r="E771" s="31"/>
    </row>
    <row r="772" spans="2:5" x14ac:dyDescent="0.25">
      <c r="B772" s="30"/>
      <c r="E772" s="31"/>
    </row>
    <row r="773" spans="2:5" x14ac:dyDescent="0.25">
      <c r="B773" s="30"/>
      <c r="E773" s="31"/>
    </row>
    <row r="774" spans="2:5" x14ac:dyDescent="0.25">
      <c r="B774" s="30"/>
      <c r="E774" s="31"/>
    </row>
    <row r="775" spans="2:5" x14ac:dyDescent="0.25">
      <c r="B775" s="30"/>
      <c r="E775" s="31"/>
    </row>
    <row r="776" spans="2:5" x14ac:dyDescent="0.25">
      <c r="B776" s="30"/>
      <c r="E776" s="31"/>
    </row>
    <row r="777" spans="2:5" x14ac:dyDescent="0.25">
      <c r="B777" s="30"/>
      <c r="E777" s="31"/>
    </row>
    <row r="778" spans="2:5" x14ac:dyDescent="0.25">
      <c r="B778" s="30"/>
      <c r="E778" s="31"/>
    </row>
    <row r="779" spans="2:5" x14ac:dyDescent="0.25">
      <c r="B779" s="30"/>
      <c r="E779" s="31"/>
    </row>
    <row r="780" spans="2:5" x14ac:dyDescent="0.25">
      <c r="B780" s="30"/>
      <c r="E780" s="31"/>
    </row>
    <row r="781" spans="2:5" x14ac:dyDescent="0.25">
      <c r="B781" s="30"/>
      <c r="E781" s="31"/>
    </row>
    <row r="782" spans="2:5" x14ac:dyDescent="0.25">
      <c r="B782" s="30"/>
      <c r="E782" s="31"/>
    </row>
    <row r="783" spans="2:5" x14ac:dyDescent="0.25">
      <c r="B783" s="30"/>
      <c r="E783" s="31"/>
    </row>
    <row r="784" spans="2:5" x14ac:dyDescent="0.25">
      <c r="B784" s="30"/>
      <c r="E784" s="31"/>
    </row>
    <row r="785" spans="2:5" x14ac:dyDescent="0.25">
      <c r="B785" s="30"/>
      <c r="E785" s="31"/>
    </row>
    <row r="786" spans="2:5" x14ac:dyDescent="0.25">
      <c r="B786" s="30"/>
      <c r="E786" s="31"/>
    </row>
    <row r="787" spans="2:5" x14ac:dyDescent="0.25">
      <c r="B787" s="30"/>
      <c r="E787" s="31"/>
    </row>
    <row r="788" spans="2:5" x14ac:dyDescent="0.25">
      <c r="B788" s="30"/>
      <c r="E788" s="31"/>
    </row>
    <row r="789" spans="2:5" x14ac:dyDescent="0.25">
      <c r="B789" s="30"/>
      <c r="E789" s="31"/>
    </row>
    <row r="790" spans="2:5" x14ac:dyDescent="0.25">
      <c r="B790" s="30"/>
      <c r="E790" s="31"/>
    </row>
    <row r="791" spans="2:5" x14ac:dyDescent="0.25">
      <c r="B791" s="30"/>
      <c r="E791" s="31"/>
    </row>
    <row r="792" spans="2:5" x14ac:dyDescent="0.25">
      <c r="B792" s="30"/>
      <c r="E792" s="31"/>
    </row>
    <row r="793" spans="2:5" x14ac:dyDescent="0.25">
      <c r="B793" s="30"/>
      <c r="E793" s="31"/>
    </row>
    <row r="794" spans="2:5" x14ac:dyDescent="0.25">
      <c r="B794" s="30"/>
      <c r="E794" s="31"/>
    </row>
    <row r="795" spans="2:5" x14ac:dyDescent="0.25">
      <c r="B795" s="30"/>
      <c r="E795" s="31"/>
    </row>
    <row r="796" spans="2:5" x14ac:dyDescent="0.25">
      <c r="B796" s="30"/>
      <c r="E796" s="31"/>
    </row>
    <row r="797" spans="2:5" x14ac:dyDescent="0.25">
      <c r="B797" s="30"/>
      <c r="E797" s="31"/>
    </row>
    <row r="798" spans="2:5" x14ac:dyDescent="0.25">
      <c r="B798" s="30"/>
      <c r="E798" s="31"/>
    </row>
    <row r="799" spans="2:5" x14ac:dyDescent="0.25">
      <c r="B799" s="30"/>
      <c r="E799" s="31"/>
    </row>
    <row r="800" spans="2:5" x14ac:dyDescent="0.25">
      <c r="B800" s="30"/>
      <c r="E800" s="31"/>
    </row>
    <row r="801" spans="2:5" x14ac:dyDescent="0.25">
      <c r="B801" s="30"/>
      <c r="E801" s="31"/>
    </row>
    <row r="802" spans="2:5" x14ac:dyDescent="0.25">
      <c r="B802" s="30"/>
      <c r="E802" s="31"/>
    </row>
    <row r="803" spans="2:5" x14ac:dyDescent="0.25">
      <c r="B803" s="30"/>
      <c r="E803" s="31"/>
    </row>
    <row r="804" spans="2:5" x14ac:dyDescent="0.25">
      <c r="B804" s="30"/>
      <c r="E804" s="31"/>
    </row>
    <row r="805" spans="2:5" x14ac:dyDescent="0.25">
      <c r="B805" s="30"/>
      <c r="E805" s="31"/>
    </row>
    <row r="806" spans="2:5" x14ac:dyDescent="0.25">
      <c r="B806" s="30"/>
      <c r="E806" s="31"/>
    </row>
    <row r="807" spans="2:5" x14ac:dyDescent="0.25">
      <c r="B807" s="30"/>
      <c r="E807" s="31"/>
    </row>
    <row r="808" spans="2:5" x14ac:dyDescent="0.25">
      <c r="B808" s="30"/>
      <c r="E808" s="31"/>
    </row>
    <row r="809" spans="2:5" x14ac:dyDescent="0.25">
      <c r="B809" s="30"/>
      <c r="E809" s="31"/>
    </row>
    <row r="810" spans="2:5" x14ac:dyDescent="0.25">
      <c r="B810" s="30"/>
      <c r="E810" s="31"/>
    </row>
    <row r="811" spans="2:5" x14ac:dyDescent="0.25">
      <c r="B811" s="30"/>
      <c r="E811" s="31"/>
    </row>
    <row r="812" spans="2:5" x14ac:dyDescent="0.25">
      <c r="B812" s="30"/>
      <c r="E812" s="31"/>
    </row>
    <row r="813" spans="2:5" x14ac:dyDescent="0.25">
      <c r="B813" s="30"/>
      <c r="E813" s="31"/>
    </row>
    <row r="814" spans="2:5" x14ac:dyDescent="0.25">
      <c r="B814" s="30"/>
      <c r="E814" s="31"/>
    </row>
    <row r="815" spans="2:5" x14ac:dyDescent="0.25">
      <c r="B815" s="30"/>
      <c r="E815" s="31"/>
    </row>
    <row r="816" spans="2:5" x14ac:dyDescent="0.25">
      <c r="B816" s="30"/>
      <c r="E816" s="31"/>
    </row>
    <row r="817" spans="2:5" x14ac:dyDescent="0.25">
      <c r="B817" s="30"/>
      <c r="E817" s="31"/>
    </row>
    <row r="818" spans="2:5" x14ac:dyDescent="0.25">
      <c r="B818" s="30"/>
      <c r="E818" s="31"/>
    </row>
    <row r="819" spans="2:5" x14ac:dyDescent="0.25">
      <c r="B819" s="30"/>
      <c r="E819" s="31"/>
    </row>
    <row r="820" spans="2:5" x14ac:dyDescent="0.25">
      <c r="B820" s="30"/>
      <c r="E820" s="31"/>
    </row>
    <row r="821" spans="2:5" x14ac:dyDescent="0.25">
      <c r="B821" s="30"/>
      <c r="E821" s="31"/>
    </row>
    <row r="822" spans="2:5" x14ac:dyDescent="0.25">
      <c r="B822" s="30"/>
      <c r="E822" s="31"/>
    </row>
    <row r="823" spans="2:5" x14ac:dyDescent="0.25">
      <c r="B823" s="30"/>
      <c r="E823" s="31"/>
    </row>
    <row r="824" spans="2:5" x14ac:dyDescent="0.25">
      <c r="B824" s="30"/>
      <c r="E824" s="31"/>
    </row>
    <row r="825" spans="2:5" x14ac:dyDescent="0.25">
      <c r="B825" s="30"/>
      <c r="E825" s="31"/>
    </row>
    <row r="826" spans="2:5" x14ac:dyDescent="0.25">
      <c r="B826" s="30"/>
      <c r="E826" s="31"/>
    </row>
    <row r="827" spans="2:5" x14ac:dyDescent="0.25">
      <c r="B827" s="30"/>
      <c r="E827" s="31"/>
    </row>
    <row r="828" spans="2:5" x14ac:dyDescent="0.25">
      <c r="B828" s="30"/>
      <c r="E828" s="31"/>
    </row>
    <row r="829" spans="2:5" x14ac:dyDescent="0.25">
      <c r="B829" s="30"/>
      <c r="E829" s="31"/>
    </row>
    <row r="830" spans="2:5" x14ac:dyDescent="0.25">
      <c r="B830" s="30"/>
      <c r="E830" s="31"/>
    </row>
    <row r="831" spans="2:5" x14ac:dyDescent="0.25">
      <c r="B831" s="30"/>
      <c r="E831" s="31"/>
    </row>
    <row r="832" spans="2:5" x14ac:dyDescent="0.25">
      <c r="B832" s="30"/>
      <c r="E832" s="31"/>
    </row>
    <row r="833" spans="2:5" x14ac:dyDescent="0.25">
      <c r="B833" s="30"/>
      <c r="E833" s="31"/>
    </row>
    <row r="834" spans="2:5" x14ac:dyDescent="0.25">
      <c r="B834" s="30"/>
      <c r="E834" s="31"/>
    </row>
    <row r="835" spans="2:5" x14ac:dyDescent="0.25">
      <c r="B835" s="30"/>
      <c r="E835" s="31"/>
    </row>
    <row r="836" spans="2:5" x14ac:dyDescent="0.25">
      <c r="B836" s="30"/>
      <c r="E836" s="31"/>
    </row>
    <row r="837" spans="2:5" x14ac:dyDescent="0.25">
      <c r="B837" s="30"/>
      <c r="E837" s="31"/>
    </row>
    <row r="838" spans="2:5" x14ac:dyDescent="0.25">
      <c r="B838" s="30"/>
      <c r="E838" s="31"/>
    </row>
    <row r="839" spans="2:5" x14ac:dyDescent="0.25">
      <c r="B839" s="30"/>
      <c r="E839" s="31"/>
    </row>
    <row r="840" spans="2:5" x14ac:dyDescent="0.25">
      <c r="B840" s="30"/>
      <c r="E840" s="31"/>
    </row>
    <row r="841" spans="2:5" x14ac:dyDescent="0.25">
      <c r="B841" s="30"/>
      <c r="E841" s="31"/>
    </row>
    <row r="842" spans="2:5" x14ac:dyDescent="0.25">
      <c r="B842" s="30"/>
      <c r="E842" s="31"/>
    </row>
    <row r="843" spans="2:5" x14ac:dyDescent="0.25">
      <c r="B843" s="30"/>
      <c r="E843" s="31"/>
    </row>
    <row r="844" spans="2:5" x14ac:dyDescent="0.25">
      <c r="B844" s="30"/>
      <c r="E844" s="31"/>
    </row>
    <row r="845" spans="2:5" x14ac:dyDescent="0.25">
      <c r="B845" s="30"/>
      <c r="E845" s="31"/>
    </row>
    <row r="846" spans="2:5" x14ac:dyDescent="0.25">
      <c r="B846" s="30"/>
      <c r="E846" s="31"/>
    </row>
    <row r="847" spans="2:5" x14ac:dyDescent="0.25">
      <c r="B847" s="30"/>
      <c r="E847" s="31"/>
    </row>
    <row r="848" spans="2:5" x14ac:dyDescent="0.25">
      <c r="B848" s="30"/>
      <c r="E848" s="31"/>
    </row>
    <row r="849" spans="2:5" x14ac:dyDescent="0.25">
      <c r="B849" s="30"/>
      <c r="E849" s="31"/>
    </row>
    <row r="850" spans="2:5" x14ac:dyDescent="0.25">
      <c r="B850" s="30"/>
      <c r="E850" s="31"/>
    </row>
    <row r="851" spans="2:5" x14ac:dyDescent="0.25">
      <c r="B851" s="30"/>
      <c r="E851" s="31"/>
    </row>
    <row r="852" spans="2:5" x14ac:dyDescent="0.25">
      <c r="B852" s="30"/>
      <c r="E852" s="31"/>
    </row>
    <row r="853" spans="2:5" x14ac:dyDescent="0.25">
      <c r="B853" s="30"/>
      <c r="E853" s="31"/>
    </row>
    <row r="854" spans="2:5" x14ac:dyDescent="0.25">
      <c r="B854" s="30"/>
      <c r="E854" s="31"/>
    </row>
    <row r="855" spans="2:5" x14ac:dyDescent="0.25">
      <c r="B855" s="30"/>
      <c r="E855" s="31"/>
    </row>
    <row r="856" spans="2:5" x14ac:dyDescent="0.25">
      <c r="B856" s="30"/>
      <c r="E856" s="31"/>
    </row>
    <row r="857" spans="2:5" x14ac:dyDescent="0.25">
      <c r="B857" s="30"/>
      <c r="E857" s="31"/>
    </row>
    <row r="858" spans="2:5" x14ac:dyDescent="0.25">
      <c r="B858" s="30"/>
      <c r="E858" s="31"/>
    </row>
    <row r="859" spans="2:5" x14ac:dyDescent="0.25">
      <c r="B859" s="30"/>
      <c r="E859" s="31"/>
    </row>
    <row r="860" spans="2:5" x14ac:dyDescent="0.25">
      <c r="B860" s="30"/>
      <c r="E860" s="31"/>
    </row>
    <row r="861" spans="2:5" x14ac:dyDescent="0.25">
      <c r="B861" s="30"/>
      <c r="E861" s="31"/>
    </row>
    <row r="862" spans="2:5" x14ac:dyDescent="0.25">
      <c r="B862" s="30"/>
      <c r="E862" s="31"/>
    </row>
    <row r="863" spans="2:5" x14ac:dyDescent="0.25">
      <c r="B863" s="30"/>
      <c r="E863" s="31"/>
    </row>
    <row r="864" spans="2:5" x14ac:dyDescent="0.25">
      <c r="B864" s="30"/>
      <c r="E864" s="31"/>
    </row>
    <row r="865" spans="2:5" x14ac:dyDescent="0.25">
      <c r="B865" s="30"/>
      <c r="E865" s="31"/>
    </row>
    <row r="866" spans="2:5" x14ac:dyDescent="0.25">
      <c r="B866" s="30"/>
      <c r="E866" s="31"/>
    </row>
    <row r="867" spans="2:5" x14ac:dyDescent="0.25">
      <c r="B867" s="30"/>
      <c r="E867" s="31"/>
    </row>
    <row r="868" spans="2:5" x14ac:dyDescent="0.25">
      <c r="B868" s="30"/>
      <c r="E868" s="31"/>
    </row>
    <row r="869" spans="2:5" x14ac:dyDescent="0.25">
      <c r="B869" s="30"/>
      <c r="E869" s="31"/>
    </row>
    <row r="870" spans="2:5" x14ac:dyDescent="0.25">
      <c r="B870" s="30"/>
      <c r="E870" s="31"/>
    </row>
    <row r="871" spans="2:5" x14ac:dyDescent="0.25">
      <c r="B871" s="30"/>
      <c r="E871" s="31"/>
    </row>
    <row r="872" spans="2:5" x14ac:dyDescent="0.25">
      <c r="B872" s="30"/>
      <c r="E872" s="31"/>
    </row>
    <row r="873" spans="2:5" x14ac:dyDescent="0.25">
      <c r="B873" s="30"/>
      <c r="E873" s="31"/>
    </row>
    <row r="874" spans="2:5" x14ac:dyDescent="0.25">
      <c r="B874" s="30"/>
      <c r="E874" s="31"/>
    </row>
    <row r="875" spans="2:5" x14ac:dyDescent="0.25">
      <c r="B875" s="30"/>
      <c r="E875" s="31"/>
    </row>
    <row r="876" spans="2:5" x14ac:dyDescent="0.25">
      <c r="B876" s="30"/>
      <c r="E876" s="31"/>
    </row>
    <row r="877" spans="2:5" x14ac:dyDescent="0.25">
      <c r="B877" s="30"/>
      <c r="E877" s="31"/>
    </row>
    <row r="878" spans="2:5" x14ac:dyDescent="0.25">
      <c r="B878" s="30"/>
      <c r="E878" s="31"/>
    </row>
    <row r="879" spans="2:5" x14ac:dyDescent="0.25">
      <c r="B879" s="30"/>
      <c r="E879" s="31"/>
    </row>
    <row r="880" spans="2:5" x14ac:dyDescent="0.25">
      <c r="B880" s="30"/>
      <c r="E880" s="31"/>
    </row>
    <row r="881" spans="2:5" x14ac:dyDescent="0.25">
      <c r="B881" s="30"/>
      <c r="E881" s="31"/>
    </row>
    <row r="882" spans="2:5" x14ac:dyDescent="0.25">
      <c r="B882" s="30"/>
      <c r="E882" s="31"/>
    </row>
    <row r="883" spans="2:5" x14ac:dyDescent="0.25">
      <c r="B883" s="30"/>
      <c r="E883" s="31"/>
    </row>
    <row r="884" spans="2:5" x14ac:dyDescent="0.25">
      <c r="B884" s="30"/>
      <c r="E884" s="31"/>
    </row>
    <row r="885" spans="2:5" x14ac:dyDescent="0.25">
      <c r="B885" s="30"/>
      <c r="E885" s="31"/>
    </row>
    <row r="886" spans="2:5" x14ac:dyDescent="0.25">
      <c r="B886" s="30"/>
      <c r="E886" s="31"/>
    </row>
    <row r="887" spans="2:5" x14ac:dyDescent="0.25">
      <c r="B887" s="30"/>
      <c r="E887" s="31"/>
    </row>
    <row r="888" spans="2:5" x14ac:dyDescent="0.25">
      <c r="B888" s="30"/>
      <c r="E888" s="31"/>
    </row>
    <row r="889" spans="2:5" x14ac:dyDescent="0.25">
      <c r="B889" s="30"/>
      <c r="E889" s="31"/>
    </row>
    <row r="890" spans="2:5" x14ac:dyDescent="0.25">
      <c r="B890" s="30"/>
      <c r="E890" s="31"/>
    </row>
    <row r="891" spans="2:5" x14ac:dyDescent="0.25">
      <c r="B891" s="30"/>
      <c r="E891" s="31"/>
    </row>
    <row r="892" spans="2:5" x14ac:dyDescent="0.25">
      <c r="B892" s="30"/>
      <c r="E892" s="31"/>
    </row>
    <row r="893" spans="2:5" x14ac:dyDescent="0.25">
      <c r="B893" s="30"/>
      <c r="E893" s="31"/>
    </row>
    <row r="894" spans="2:5" x14ac:dyDescent="0.25">
      <c r="B894" s="30"/>
      <c r="E894" s="31"/>
    </row>
    <row r="895" spans="2:5" x14ac:dyDescent="0.25">
      <c r="B895" s="30"/>
      <c r="E895" s="31"/>
    </row>
    <row r="896" spans="2:5" x14ac:dyDescent="0.25">
      <c r="B896" s="30"/>
      <c r="E896" s="31"/>
    </row>
    <row r="897" spans="2:5" x14ac:dyDescent="0.25">
      <c r="B897" s="30"/>
      <c r="E897" s="31"/>
    </row>
    <row r="898" spans="2:5" x14ac:dyDescent="0.25">
      <c r="B898" s="30"/>
      <c r="E898" s="31"/>
    </row>
    <row r="899" spans="2:5" x14ac:dyDescent="0.25">
      <c r="B899" s="30"/>
      <c r="E899" s="31"/>
    </row>
    <row r="900" spans="2:5" x14ac:dyDescent="0.25">
      <c r="B900" s="30"/>
      <c r="E900" s="31"/>
    </row>
    <row r="901" spans="2:5" x14ac:dyDescent="0.25">
      <c r="B901" s="30"/>
      <c r="E901" s="31"/>
    </row>
    <row r="902" spans="2:5" x14ac:dyDescent="0.25">
      <c r="B902" s="30"/>
      <c r="E902" s="31"/>
    </row>
    <row r="903" spans="2:5" x14ac:dyDescent="0.25">
      <c r="B903" s="30"/>
      <c r="E903" s="31"/>
    </row>
    <row r="904" spans="2:5" x14ac:dyDescent="0.25">
      <c r="B904" s="30"/>
      <c r="E904" s="31"/>
    </row>
    <row r="905" spans="2:5" x14ac:dyDescent="0.25">
      <c r="B905" s="30"/>
      <c r="E905" s="31"/>
    </row>
    <row r="906" spans="2:5" x14ac:dyDescent="0.25">
      <c r="B906" s="30"/>
      <c r="E906" s="31"/>
    </row>
    <row r="907" spans="2:5" x14ac:dyDescent="0.25">
      <c r="B907" s="30"/>
      <c r="E907" s="31"/>
    </row>
    <row r="908" spans="2:5" x14ac:dyDescent="0.25">
      <c r="B908" s="30"/>
      <c r="E908" s="31"/>
    </row>
    <row r="909" spans="2:5" x14ac:dyDescent="0.25">
      <c r="B909" s="30"/>
      <c r="E909" s="31"/>
    </row>
    <row r="910" spans="2:5" x14ac:dyDescent="0.25">
      <c r="B910" s="30"/>
      <c r="E910" s="31"/>
    </row>
    <row r="911" spans="2:5" x14ac:dyDescent="0.25">
      <c r="B911" s="30"/>
      <c r="E911" s="31"/>
    </row>
    <row r="912" spans="2:5" x14ac:dyDescent="0.25">
      <c r="B912" s="30"/>
      <c r="E912" s="31"/>
    </row>
    <row r="913" spans="2:5" x14ac:dyDescent="0.25">
      <c r="B913" s="30"/>
      <c r="E913" s="31"/>
    </row>
    <row r="914" spans="2:5" x14ac:dyDescent="0.25">
      <c r="B914" s="30"/>
      <c r="E914" s="31"/>
    </row>
    <row r="915" spans="2:5" x14ac:dyDescent="0.25">
      <c r="B915" s="30"/>
      <c r="E915" s="31"/>
    </row>
    <row r="916" spans="2:5" x14ac:dyDescent="0.25">
      <c r="B916" s="30"/>
      <c r="E916" s="31"/>
    </row>
    <row r="917" spans="2:5" x14ac:dyDescent="0.25">
      <c r="B917" s="30"/>
      <c r="E917" s="31"/>
    </row>
    <row r="918" spans="2:5" x14ac:dyDescent="0.25">
      <c r="B918" s="30"/>
      <c r="E918" s="31"/>
    </row>
    <row r="919" spans="2:5" x14ac:dyDescent="0.25">
      <c r="B919" s="30"/>
      <c r="E919" s="31"/>
    </row>
    <row r="920" spans="2:5" x14ac:dyDescent="0.25">
      <c r="B920" s="30"/>
      <c r="E920" s="31"/>
    </row>
    <row r="921" spans="2:5" x14ac:dyDescent="0.25">
      <c r="B921" s="30"/>
      <c r="E921" s="31"/>
    </row>
    <row r="922" spans="2:5" x14ac:dyDescent="0.25">
      <c r="B922" s="30"/>
      <c r="E922" s="31"/>
    </row>
    <row r="923" spans="2:5" x14ac:dyDescent="0.25">
      <c r="B923" s="30"/>
      <c r="E923" s="31"/>
    </row>
    <row r="924" spans="2:5" x14ac:dyDescent="0.25">
      <c r="B924" s="30"/>
      <c r="E924" s="31"/>
    </row>
    <row r="925" spans="2:5" x14ac:dyDescent="0.25">
      <c r="B925" s="30"/>
      <c r="E925" s="31"/>
    </row>
    <row r="926" spans="2:5" x14ac:dyDescent="0.25">
      <c r="B926" s="30"/>
      <c r="E926" s="31"/>
    </row>
    <row r="927" spans="2:5" x14ac:dyDescent="0.25">
      <c r="B927" s="30"/>
      <c r="E927" s="31"/>
    </row>
    <row r="928" spans="2:5" x14ac:dyDescent="0.25">
      <c r="B928" s="30"/>
      <c r="E928" s="31"/>
    </row>
    <row r="929" spans="2:5" x14ac:dyDescent="0.25">
      <c r="B929" s="30"/>
      <c r="E929" s="31"/>
    </row>
    <row r="930" spans="2:5" x14ac:dyDescent="0.25">
      <c r="B930" s="30"/>
      <c r="E930" s="31"/>
    </row>
    <row r="931" spans="2:5" x14ac:dyDescent="0.25">
      <c r="B931" s="30"/>
      <c r="E931" s="31"/>
    </row>
    <row r="932" spans="2:5" x14ac:dyDescent="0.25">
      <c r="B932" s="30"/>
      <c r="E932" s="31"/>
    </row>
    <row r="933" spans="2:5" x14ac:dyDescent="0.25">
      <c r="B933" s="30"/>
      <c r="E933" s="31"/>
    </row>
    <row r="934" spans="2:5" x14ac:dyDescent="0.25">
      <c r="B934" s="30"/>
      <c r="E934" s="31"/>
    </row>
    <row r="935" spans="2:5" x14ac:dyDescent="0.25">
      <c r="B935" s="30"/>
      <c r="E935" s="31"/>
    </row>
    <row r="936" spans="2:5" x14ac:dyDescent="0.25">
      <c r="B936" s="30"/>
      <c r="E936" s="31"/>
    </row>
    <row r="937" spans="2:5" x14ac:dyDescent="0.25">
      <c r="B937" s="30"/>
      <c r="E937" s="31"/>
    </row>
    <row r="938" spans="2:5" x14ac:dyDescent="0.25">
      <c r="B938" s="30"/>
      <c r="E938" s="31"/>
    </row>
    <row r="939" spans="2:5" x14ac:dyDescent="0.25">
      <c r="B939" s="30"/>
      <c r="E939" s="31"/>
    </row>
    <row r="940" spans="2:5" x14ac:dyDescent="0.25">
      <c r="B940" s="30"/>
      <c r="E940" s="31"/>
    </row>
    <row r="941" spans="2:5" x14ac:dyDescent="0.25">
      <c r="B941" s="30"/>
      <c r="E941" s="31"/>
    </row>
    <row r="942" spans="2:5" x14ac:dyDescent="0.25">
      <c r="B942" s="30"/>
      <c r="E942" s="31"/>
    </row>
    <row r="943" spans="2:5" x14ac:dyDescent="0.25">
      <c r="B943" s="30"/>
      <c r="E943" s="31"/>
    </row>
    <row r="944" spans="2:5" x14ac:dyDescent="0.25">
      <c r="B944" s="30"/>
      <c r="E944" s="31"/>
    </row>
    <row r="945" spans="2:5" x14ac:dyDescent="0.25">
      <c r="B945" s="30"/>
      <c r="E945" s="31"/>
    </row>
    <row r="946" spans="2:5" x14ac:dyDescent="0.25">
      <c r="B946" s="30"/>
      <c r="E946" s="31"/>
    </row>
    <row r="947" spans="2:5" x14ac:dyDescent="0.25">
      <c r="B947" s="30"/>
      <c r="E947" s="31"/>
    </row>
    <row r="948" spans="2:5" x14ac:dyDescent="0.25">
      <c r="B948" s="30"/>
      <c r="E948" s="31"/>
    </row>
    <row r="949" spans="2:5" x14ac:dyDescent="0.25">
      <c r="B949" s="30"/>
      <c r="E949" s="31"/>
    </row>
    <row r="950" spans="2:5" x14ac:dyDescent="0.25">
      <c r="B950" s="30"/>
      <c r="E950" s="31"/>
    </row>
    <row r="951" spans="2:5" x14ac:dyDescent="0.25">
      <c r="B951" s="30"/>
      <c r="E951" s="31"/>
    </row>
    <row r="952" spans="2:5" x14ac:dyDescent="0.25">
      <c r="B952" s="30"/>
      <c r="E952" s="31"/>
    </row>
    <row r="953" spans="2:5" x14ac:dyDescent="0.25">
      <c r="B953" s="30"/>
      <c r="E953" s="31"/>
    </row>
    <row r="954" spans="2:5" x14ac:dyDescent="0.25">
      <c r="B954" s="30"/>
      <c r="E954" s="31"/>
    </row>
    <row r="955" spans="2:5" x14ac:dyDescent="0.25">
      <c r="B955" s="30"/>
      <c r="E955" s="31"/>
    </row>
    <row r="956" spans="2:5" x14ac:dyDescent="0.25">
      <c r="B956" s="30"/>
      <c r="E956" s="31"/>
    </row>
    <row r="957" spans="2:5" x14ac:dyDescent="0.25">
      <c r="B957" s="30"/>
      <c r="E957" s="31"/>
    </row>
    <row r="958" spans="2:5" x14ac:dyDescent="0.25">
      <c r="B958" s="30"/>
      <c r="E958" s="31"/>
    </row>
    <row r="959" spans="2:5" x14ac:dyDescent="0.25">
      <c r="B959" s="30"/>
      <c r="E959" s="31"/>
    </row>
    <row r="960" spans="2:5" x14ac:dyDescent="0.25">
      <c r="B960" s="30"/>
      <c r="E960" s="31"/>
    </row>
    <row r="961" spans="2:5" x14ac:dyDescent="0.25">
      <c r="B961" s="30"/>
      <c r="E961" s="31"/>
    </row>
    <row r="962" spans="2:5" x14ac:dyDescent="0.25">
      <c r="B962" s="30"/>
      <c r="E962" s="31"/>
    </row>
    <row r="963" spans="2:5" x14ac:dyDescent="0.25">
      <c r="B963" s="30"/>
      <c r="E963" s="31"/>
    </row>
    <row r="964" spans="2:5" x14ac:dyDescent="0.25">
      <c r="B964" s="30"/>
      <c r="E964" s="31"/>
    </row>
    <row r="965" spans="2:5" x14ac:dyDescent="0.25">
      <c r="B965" s="30"/>
      <c r="E965" s="31"/>
    </row>
    <row r="966" spans="2:5" x14ac:dyDescent="0.25">
      <c r="B966" s="30"/>
      <c r="E966" s="31"/>
    </row>
    <row r="967" spans="2:5" x14ac:dyDescent="0.25">
      <c r="B967" s="30"/>
      <c r="E967" s="31"/>
    </row>
    <row r="968" spans="2:5" x14ac:dyDescent="0.25">
      <c r="B968" s="30"/>
      <c r="E968" s="31"/>
    </row>
    <row r="969" spans="2:5" x14ac:dyDescent="0.25">
      <c r="B969" s="30"/>
      <c r="E969" s="31"/>
    </row>
    <row r="970" spans="2:5" x14ac:dyDescent="0.25">
      <c r="B970" s="30"/>
      <c r="E970" s="31"/>
    </row>
    <row r="971" spans="2:5" x14ac:dyDescent="0.25">
      <c r="B971" s="30"/>
      <c r="E971" s="31"/>
    </row>
    <row r="972" spans="2:5" x14ac:dyDescent="0.25">
      <c r="B972" s="30"/>
      <c r="E972" s="31"/>
    </row>
    <row r="973" spans="2:5" x14ac:dyDescent="0.25">
      <c r="B973" s="30"/>
      <c r="E973" s="31"/>
    </row>
    <row r="974" spans="2:5" x14ac:dyDescent="0.25">
      <c r="B974" s="30"/>
      <c r="E974" s="31"/>
    </row>
    <row r="975" spans="2:5" x14ac:dyDescent="0.25">
      <c r="B975" s="30"/>
      <c r="E975" s="31"/>
    </row>
    <row r="976" spans="2:5" x14ac:dyDescent="0.25">
      <c r="B976" s="30"/>
      <c r="E976" s="31"/>
    </row>
    <row r="977" spans="2:5" x14ac:dyDescent="0.25">
      <c r="B977" s="30"/>
      <c r="E977" s="31"/>
    </row>
    <row r="978" spans="2:5" x14ac:dyDescent="0.25">
      <c r="B978" s="30"/>
      <c r="E978" s="31"/>
    </row>
    <row r="979" spans="2:5" x14ac:dyDescent="0.25">
      <c r="B979" s="30"/>
      <c r="E979" s="31"/>
    </row>
    <row r="980" spans="2:5" x14ac:dyDescent="0.25">
      <c r="B980" s="30"/>
      <c r="E980" s="31"/>
    </row>
    <row r="981" spans="2:5" x14ac:dyDescent="0.25">
      <c r="B981" s="30"/>
      <c r="E981" s="31"/>
    </row>
    <row r="982" spans="2:5" x14ac:dyDescent="0.25">
      <c r="B982" s="30"/>
      <c r="E982" s="31"/>
    </row>
    <row r="983" spans="2:5" x14ac:dyDescent="0.25">
      <c r="B983" s="30"/>
      <c r="E983" s="31"/>
    </row>
    <row r="984" spans="2:5" x14ac:dyDescent="0.25">
      <c r="B984" s="30"/>
      <c r="E984" s="31"/>
    </row>
    <row r="985" spans="2:5" x14ac:dyDescent="0.25">
      <c r="B985" s="30"/>
      <c r="E985" s="31"/>
    </row>
    <row r="986" spans="2:5" x14ac:dyDescent="0.25">
      <c r="B986" s="30"/>
      <c r="E986" s="31"/>
    </row>
    <row r="987" spans="2:5" x14ac:dyDescent="0.25">
      <c r="B987" s="30"/>
      <c r="E987" s="31"/>
    </row>
    <row r="988" spans="2:5" x14ac:dyDescent="0.25">
      <c r="B988" s="30"/>
      <c r="E988" s="31"/>
    </row>
    <row r="989" spans="2:5" x14ac:dyDescent="0.25">
      <c r="B989" s="30"/>
      <c r="E989" s="31"/>
    </row>
    <row r="990" spans="2:5" x14ac:dyDescent="0.25">
      <c r="B990" s="30"/>
      <c r="E990" s="31"/>
    </row>
    <row r="991" spans="2:5" x14ac:dyDescent="0.25">
      <c r="B991" s="30"/>
      <c r="E991" s="31"/>
    </row>
    <row r="992" spans="2:5" x14ac:dyDescent="0.25">
      <c r="B992" s="30"/>
      <c r="E992" s="31"/>
    </row>
    <row r="993" spans="2:5" x14ac:dyDescent="0.25">
      <c r="B993" s="30"/>
      <c r="E993" s="31"/>
    </row>
    <row r="994" spans="2:5" x14ac:dyDescent="0.25">
      <c r="B994" s="30"/>
      <c r="E994" s="31"/>
    </row>
    <row r="995" spans="2:5" x14ac:dyDescent="0.25">
      <c r="B995" s="30"/>
      <c r="E995" s="31"/>
    </row>
    <row r="996" spans="2:5" x14ac:dyDescent="0.25">
      <c r="B996" s="30"/>
      <c r="E996" s="31"/>
    </row>
    <row r="997" spans="2:5" x14ac:dyDescent="0.25">
      <c r="B997" s="30"/>
      <c r="E997" s="31"/>
    </row>
    <row r="998" spans="2:5" x14ac:dyDescent="0.25">
      <c r="B998" s="30"/>
      <c r="E998" s="31"/>
    </row>
    <row r="999" spans="2:5" x14ac:dyDescent="0.25">
      <c r="B999" s="30"/>
      <c r="E999" s="31"/>
    </row>
    <row r="1000" spans="2:5" x14ac:dyDescent="0.25">
      <c r="B1000" s="30"/>
      <c r="E1000" s="31"/>
    </row>
    <row r="1001" spans="2:5" x14ac:dyDescent="0.25">
      <c r="B1001" s="30"/>
      <c r="E1001" s="31"/>
    </row>
    <row r="1002" spans="2:5" x14ac:dyDescent="0.25">
      <c r="B1002" s="30"/>
      <c r="E1002" s="31"/>
    </row>
    <row r="1003" spans="2:5" x14ac:dyDescent="0.25">
      <c r="B1003" s="30"/>
      <c r="E1003" s="31"/>
    </row>
    <row r="1004" spans="2:5" x14ac:dyDescent="0.25">
      <c r="B1004" s="30"/>
      <c r="E1004" s="31"/>
    </row>
    <row r="1005" spans="2:5" x14ac:dyDescent="0.25">
      <c r="B1005" s="30"/>
      <c r="E1005" s="31"/>
    </row>
    <row r="1006" spans="2:5" x14ac:dyDescent="0.25">
      <c r="B1006" s="30"/>
      <c r="E1006" s="31"/>
    </row>
    <row r="1007" spans="2:5" x14ac:dyDescent="0.25">
      <c r="B1007" s="30"/>
      <c r="E1007" s="31"/>
    </row>
    <row r="1008" spans="2:5" x14ac:dyDescent="0.25">
      <c r="B1008" s="30"/>
      <c r="E1008" s="31"/>
    </row>
    <row r="1009" spans="2:5" x14ac:dyDescent="0.25">
      <c r="B1009" s="30"/>
      <c r="E1009" s="31"/>
    </row>
    <row r="1010" spans="2:5" x14ac:dyDescent="0.25">
      <c r="B1010" s="30"/>
      <c r="E1010" s="31"/>
    </row>
    <row r="1011" spans="2:5" x14ac:dyDescent="0.25">
      <c r="B1011" s="30"/>
      <c r="E1011" s="31"/>
    </row>
    <row r="1012" spans="2:5" x14ac:dyDescent="0.25">
      <c r="B1012" s="30"/>
      <c r="E1012" s="31"/>
    </row>
    <row r="1013" spans="2:5" x14ac:dyDescent="0.25">
      <c r="B1013" s="30"/>
      <c r="E1013" s="31"/>
    </row>
    <row r="1014" spans="2:5" x14ac:dyDescent="0.25">
      <c r="B1014" s="30"/>
      <c r="E1014" s="31"/>
    </row>
    <row r="1015" spans="2:5" x14ac:dyDescent="0.25">
      <c r="B1015" s="30"/>
      <c r="E1015" s="31"/>
    </row>
    <row r="1016" spans="2:5" x14ac:dyDescent="0.25">
      <c r="B1016" s="30"/>
      <c r="E1016" s="31"/>
    </row>
    <row r="1017" spans="2:5" x14ac:dyDescent="0.25">
      <c r="B1017" s="30"/>
      <c r="E1017" s="31"/>
    </row>
    <row r="1018" spans="2:5" x14ac:dyDescent="0.25">
      <c r="B1018" s="30"/>
      <c r="E1018" s="31"/>
    </row>
    <row r="1019" spans="2:5" x14ac:dyDescent="0.25">
      <c r="B1019" s="30"/>
      <c r="E1019" s="31"/>
    </row>
    <row r="1020" spans="2:5" x14ac:dyDescent="0.25">
      <c r="B1020" s="30"/>
      <c r="E1020" s="31"/>
    </row>
    <row r="1021" spans="2:5" x14ac:dyDescent="0.25">
      <c r="B1021" s="30"/>
      <c r="E1021" s="31"/>
    </row>
    <row r="1022" spans="2:5" x14ac:dyDescent="0.25">
      <c r="B1022" s="30"/>
      <c r="E1022" s="31"/>
    </row>
    <row r="1023" spans="2:5" x14ac:dyDescent="0.25">
      <c r="B1023" s="30"/>
      <c r="E1023" s="31"/>
    </row>
    <row r="1024" spans="2:5" x14ac:dyDescent="0.25">
      <c r="B1024" s="30"/>
      <c r="E1024" s="31"/>
    </row>
    <row r="1025" spans="2:5" x14ac:dyDescent="0.25">
      <c r="B1025" s="30"/>
      <c r="E1025" s="31"/>
    </row>
    <row r="1026" spans="2:5" x14ac:dyDescent="0.25">
      <c r="B1026" s="30"/>
      <c r="E1026" s="31"/>
    </row>
    <row r="1027" spans="2:5" x14ac:dyDescent="0.25">
      <c r="B1027" s="30"/>
      <c r="E1027" s="31"/>
    </row>
    <row r="1028" spans="2:5" x14ac:dyDescent="0.25">
      <c r="B1028" s="30"/>
      <c r="E1028" s="31"/>
    </row>
    <row r="1029" spans="2:5" x14ac:dyDescent="0.25">
      <c r="B1029" s="30"/>
      <c r="E1029" s="31"/>
    </row>
    <row r="1030" spans="2:5" x14ac:dyDescent="0.25">
      <c r="B1030" s="30"/>
      <c r="E1030" s="31"/>
    </row>
    <row r="1031" spans="2:5" x14ac:dyDescent="0.25">
      <c r="B1031" s="30"/>
      <c r="E1031" s="31"/>
    </row>
    <row r="1032" spans="2:5" x14ac:dyDescent="0.25">
      <c r="B1032" s="30"/>
      <c r="E1032" s="31"/>
    </row>
    <row r="1033" spans="2:5" x14ac:dyDescent="0.25">
      <c r="B1033" s="30"/>
      <c r="E1033" s="31"/>
    </row>
    <row r="1034" spans="2:5" x14ac:dyDescent="0.25">
      <c r="B1034" s="30"/>
      <c r="E1034" s="31"/>
    </row>
    <row r="1035" spans="2:5" x14ac:dyDescent="0.25">
      <c r="B1035" s="30"/>
      <c r="E1035" s="31"/>
    </row>
    <row r="1036" spans="2:5" x14ac:dyDescent="0.25">
      <c r="B1036" s="30"/>
      <c r="E1036" s="31"/>
    </row>
    <row r="1037" spans="2:5" x14ac:dyDescent="0.25">
      <c r="B1037" s="30"/>
      <c r="E1037" s="31"/>
    </row>
    <row r="1038" spans="2:5" x14ac:dyDescent="0.25">
      <c r="B1038" s="30"/>
      <c r="E1038" s="31"/>
    </row>
    <row r="1039" spans="2:5" x14ac:dyDescent="0.25">
      <c r="B1039" s="30"/>
      <c r="E1039" s="31"/>
    </row>
    <row r="1040" spans="2:5" x14ac:dyDescent="0.25">
      <c r="B1040" s="30"/>
      <c r="E1040" s="31"/>
    </row>
    <row r="1041" spans="2:5" x14ac:dyDescent="0.25">
      <c r="B1041" s="30"/>
      <c r="E1041" s="31"/>
    </row>
    <row r="1042" spans="2:5" x14ac:dyDescent="0.25">
      <c r="B1042" s="30"/>
      <c r="E1042" s="31"/>
    </row>
    <row r="1043" spans="2:5" x14ac:dyDescent="0.25">
      <c r="B1043" s="30"/>
      <c r="E1043" s="31"/>
    </row>
    <row r="1044" spans="2:5" x14ac:dyDescent="0.25">
      <c r="B1044" s="30"/>
      <c r="E1044" s="31"/>
    </row>
    <row r="1045" spans="2:5" x14ac:dyDescent="0.25">
      <c r="B1045" s="30"/>
      <c r="E1045" s="31"/>
    </row>
    <row r="1046" spans="2:5" x14ac:dyDescent="0.25">
      <c r="B1046" s="30"/>
      <c r="E1046" s="31"/>
    </row>
    <row r="1047" spans="2:5" x14ac:dyDescent="0.25">
      <c r="B1047" s="30"/>
      <c r="E1047" s="31"/>
    </row>
    <row r="1048" spans="2:5" x14ac:dyDescent="0.25">
      <c r="B1048" s="30"/>
      <c r="E1048" s="31"/>
    </row>
    <row r="1049" spans="2:5" x14ac:dyDescent="0.25">
      <c r="B1049" s="30"/>
      <c r="E1049" s="31"/>
    </row>
    <row r="1050" spans="2:5" x14ac:dyDescent="0.25">
      <c r="B1050" s="30"/>
      <c r="E1050" s="31"/>
    </row>
    <row r="1051" spans="2:5" x14ac:dyDescent="0.25">
      <c r="B1051" s="30"/>
      <c r="E1051" s="31"/>
    </row>
    <row r="1052" spans="2:5" x14ac:dyDescent="0.25">
      <c r="B1052" s="30"/>
      <c r="E1052" s="31"/>
    </row>
    <row r="1053" spans="2:5" x14ac:dyDescent="0.25">
      <c r="B1053" s="30"/>
      <c r="E1053" s="31"/>
    </row>
    <row r="1054" spans="2:5" x14ac:dyDescent="0.25">
      <c r="B1054" s="30"/>
      <c r="E1054" s="31"/>
    </row>
    <row r="1055" spans="2:5" x14ac:dyDescent="0.25">
      <c r="B1055" s="30"/>
      <c r="E1055" s="31"/>
    </row>
    <row r="1056" spans="2:5" x14ac:dyDescent="0.25">
      <c r="B1056" s="30"/>
      <c r="E1056" s="31"/>
    </row>
    <row r="1057" spans="2:5" x14ac:dyDescent="0.25">
      <c r="B1057" s="30"/>
      <c r="E1057" s="31"/>
    </row>
    <row r="1058" spans="2:5" x14ac:dyDescent="0.25">
      <c r="B1058" s="30"/>
      <c r="E1058" s="31"/>
    </row>
    <row r="1059" spans="2:5" x14ac:dyDescent="0.25">
      <c r="B1059" s="30"/>
      <c r="E1059" s="31"/>
    </row>
    <row r="1060" spans="2:5" x14ac:dyDescent="0.25">
      <c r="B1060" s="30"/>
      <c r="E1060" s="31"/>
    </row>
    <row r="1061" spans="2:5" x14ac:dyDescent="0.25">
      <c r="B1061" s="30"/>
      <c r="E1061" s="31"/>
    </row>
    <row r="1062" spans="2:5" x14ac:dyDescent="0.25">
      <c r="B1062" s="30"/>
      <c r="E1062" s="31"/>
    </row>
    <row r="1063" spans="2:5" x14ac:dyDescent="0.25">
      <c r="B1063" s="30"/>
      <c r="E1063" s="31"/>
    </row>
    <row r="1064" spans="2:5" x14ac:dyDescent="0.25">
      <c r="B1064" s="30"/>
      <c r="E1064" s="31"/>
    </row>
    <row r="1065" spans="2:5" x14ac:dyDescent="0.25">
      <c r="B1065" s="30"/>
      <c r="E1065" s="31"/>
    </row>
    <row r="1066" spans="2:5" x14ac:dyDescent="0.25">
      <c r="B1066" s="30"/>
      <c r="E1066" s="31"/>
    </row>
    <row r="1067" spans="2:5" x14ac:dyDescent="0.25">
      <c r="B1067" s="30"/>
      <c r="E1067" s="31"/>
    </row>
    <row r="1068" spans="2:5" x14ac:dyDescent="0.25">
      <c r="B1068" s="30"/>
      <c r="E1068" s="31"/>
    </row>
    <row r="1069" spans="2:5" x14ac:dyDescent="0.25">
      <c r="B1069" s="30"/>
      <c r="E1069" s="31"/>
    </row>
    <row r="1070" spans="2:5" x14ac:dyDescent="0.25">
      <c r="B1070" s="30"/>
      <c r="E1070" s="31"/>
    </row>
    <row r="1071" spans="2:5" x14ac:dyDescent="0.25">
      <c r="B1071" s="30"/>
      <c r="E1071" s="31"/>
    </row>
    <row r="1072" spans="2:5" x14ac:dyDescent="0.25">
      <c r="B1072" s="30"/>
      <c r="E1072" s="31"/>
    </row>
    <row r="1073" spans="2:5" x14ac:dyDescent="0.25">
      <c r="B1073" s="30"/>
      <c r="E1073" s="31"/>
    </row>
    <row r="1074" spans="2:5" x14ac:dyDescent="0.25">
      <c r="B1074" s="30"/>
      <c r="E1074" s="31"/>
    </row>
    <row r="1075" spans="2:5" x14ac:dyDescent="0.25">
      <c r="B1075" s="30"/>
      <c r="E1075" s="31"/>
    </row>
    <row r="1076" spans="2:5" x14ac:dyDescent="0.25">
      <c r="B1076" s="30"/>
      <c r="E1076" s="31"/>
    </row>
    <row r="1077" spans="2:5" x14ac:dyDescent="0.25">
      <c r="B1077" s="30"/>
      <c r="E1077" s="31"/>
    </row>
    <row r="1078" spans="2:5" x14ac:dyDescent="0.25">
      <c r="B1078" s="30"/>
      <c r="E1078" s="31"/>
    </row>
    <row r="1079" spans="2:5" x14ac:dyDescent="0.25">
      <c r="B1079" s="30"/>
      <c r="E1079" s="31"/>
    </row>
    <row r="1080" spans="2:5" x14ac:dyDescent="0.25">
      <c r="B1080" s="30"/>
      <c r="E1080" s="31"/>
    </row>
    <row r="1081" spans="2:5" x14ac:dyDescent="0.25">
      <c r="B1081" s="30"/>
      <c r="E1081" s="31"/>
    </row>
    <row r="1082" spans="2:5" x14ac:dyDescent="0.25">
      <c r="B1082" s="30"/>
      <c r="E1082" s="31"/>
    </row>
    <row r="1083" spans="2:5" x14ac:dyDescent="0.25">
      <c r="B1083" s="30"/>
      <c r="E1083" s="31"/>
    </row>
    <row r="1084" spans="2:5" x14ac:dyDescent="0.25">
      <c r="B1084" s="30"/>
      <c r="E1084" s="31"/>
    </row>
    <row r="1085" spans="2:5" x14ac:dyDescent="0.25">
      <c r="B1085" s="30"/>
      <c r="E1085" s="31"/>
    </row>
    <row r="1086" spans="2:5" x14ac:dyDescent="0.25">
      <c r="B1086" s="30"/>
      <c r="E1086" s="31"/>
    </row>
    <row r="1087" spans="2:5" x14ac:dyDescent="0.25">
      <c r="B1087" s="30"/>
      <c r="E1087" s="31"/>
    </row>
    <row r="1088" spans="2:5" x14ac:dyDescent="0.25">
      <c r="B1088" s="30"/>
      <c r="E1088" s="31"/>
    </row>
    <row r="1089" spans="2:5" x14ac:dyDescent="0.25">
      <c r="B1089" s="30"/>
      <c r="E1089" s="31"/>
    </row>
    <row r="1090" spans="2:5" x14ac:dyDescent="0.25">
      <c r="B1090" s="30"/>
      <c r="E1090" s="31"/>
    </row>
    <row r="1091" spans="2:5" x14ac:dyDescent="0.25">
      <c r="B1091" s="30"/>
      <c r="E1091" s="31"/>
    </row>
    <row r="1092" spans="2:5" x14ac:dyDescent="0.25">
      <c r="B1092" s="30"/>
      <c r="E1092" s="31"/>
    </row>
    <row r="1093" spans="2:5" x14ac:dyDescent="0.25">
      <c r="B1093" s="30"/>
      <c r="E1093" s="31"/>
    </row>
    <row r="1094" spans="2:5" x14ac:dyDescent="0.25">
      <c r="B1094" s="30"/>
      <c r="E1094" s="31"/>
    </row>
    <row r="1095" spans="2:5" x14ac:dyDescent="0.25">
      <c r="B1095" s="30"/>
      <c r="E1095" s="31"/>
    </row>
    <row r="1096" spans="2:5" x14ac:dyDescent="0.25">
      <c r="B1096" s="30"/>
      <c r="E1096" s="31"/>
    </row>
    <row r="1097" spans="2:5" x14ac:dyDescent="0.25">
      <c r="B1097" s="30"/>
      <c r="E1097" s="31"/>
    </row>
    <row r="1098" spans="2:5" x14ac:dyDescent="0.25">
      <c r="B1098" s="30"/>
      <c r="E1098" s="31"/>
    </row>
    <row r="1099" spans="2:5" x14ac:dyDescent="0.25">
      <c r="B1099" s="30"/>
      <c r="E1099" s="31"/>
    </row>
    <row r="1100" spans="2:5" x14ac:dyDescent="0.25">
      <c r="B1100" s="30"/>
      <c r="E1100" s="31"/>
    </row>
    <row r="1101" spans="2:5" x14ac:dyDescent="0.25">
      <c r="B1101" s="30"/>
      <c r="E1101" s="31"/>
    </row>
    <row r="1102" spans="2:5" x14ac:dyDescent="0.25">
      <c r="B1102" s="30"/>
      <c r="E1102" s="31"/>
    </row>
    <row r="1103" spans="2:5" x14ac:dyDescent="0.25">
      <c r="B1103" s="30"/>
      <c r="E1103" s="31"/>
    </row>
    <row r="1104" spans="2:5" x14ac:dyDescent="0.25">
      <c r="B1104" s="30"/>
      <c r="E1104" s="31"/>
    </row>
    <row r="1105" spans="2:5" x14ac:dyDescent="0.25">
      <c r="B1105" s="30"/>
      <c r="E1105" s="31"/>
    </row>
    <row r="1106" spans="2:5" x14ac:dyDescent="0.25">
      <c r="B1106" s="30"/>
      <c r="E1106" s="31"/>
    </row>
    <row r="1107" spans="2:5" x14ac:dyDescent="0.25">
      <c r="B1107" s="30"/>
      <c r="E1107" s="31"/>
    </row>
    <row r="1108" spans="2:5" x14ac:dyDescent="0.25">
      <c r="B1108" s="30"/>
      <c r="E1108" s="31"/>
    </row>
    <row r="1109" spans="2:5" x14ac:dyDescent="0.25">
      <c r="B1109" s="30"/>
      <c r="E1109" s="31"/>
    </row>
    <row r="1110" spans="2:5" x14ac:dyDescent="0.25">
      <c r="B1110" s="30"/>
      <c r="E1110" s="31"/>
    </row>
    <row r="1111" spans="2:5" x14ac:dyDescent="0.25">
      <c r="B1111" s="30"/>
      <c r="E1111" s="31"/>
    </row>
    <row r="1112" spans="2:5" x14ac:dyDescent="0.25">
      <c r="B1112" s="30"/>
      <c r="E1112" s="31"/>
    </row>
    <row r="1113" spans="2:5" x14ac:dyDescent="0.25">
      <c r="B1113" s="30"/>
      <c r="E1113" s="31"/>
    </row>
    <row r="1114" spans="2:5" x14ac:dyDescent="0.25">
      <c r="B1114" s="30"/>
      <c r="E1114" s="31"/>
    </row>
    <row r="1115" spans="2:5" x14ac:dyDescent="0.25">
      <c r="B1115" s="30"/>
      <c r="E1115" s="31"/>
    </row>
    <row r="1116" spans="2:5" x14ac:dyDescent="0.25">
      <c r="B1116" s="30"/>
      <c r="E1116" s="31"/>
    </row>
    <row r="1117" spans="2:5" x14ac:dyDescent="0.25">
      <c r="B1117" s="30"/>
      <c r="E1117" s="31"/>
    </row>
    <row r="1118" spans="2:5" x14ac:dyDescent="0.25">
      <c r="B1118" s="30"/>
      <c r="E1118" s="31"/>
    </row>
    <row r="1119" spans="2:5" x14ac:dyDescent="0.25">
      <c r="B1119" s="30"/>
      <c r="E1119" s="31"/>
    </row>
    <row r="1120" spans="2:5" x14ac:dyDescent="0.25">
      <c r="B1120" s="30"/>
      <c r="E1120" s="31"/>
    </row>
    <row r="1121" spans="2:5" x14ac:dyDescent="0.25">
      <c r="B1121" s="30"/>
      <c r="E1121" s="31"/>
    </row>
    <row r="1122" spans="2:5" x14ac:dyDescent="0.25">
      <c r="B1122" s="30"/>
      <c r="E1122" s="31"/>
    </row>
    <row r="1123" spans="2:5" x14ac:dyDescent="0.25">
      <c r="B1123" s="30"/>
      <c r="E1123" s="31"/>
    </row>
    <row r="1124" spans="2:5" x14ac:dyDescent="0.25">
      <c r="B1124" s="30"/>
      <c r="E1124" s="31"/>
    </row>
    <row r="1125" spans="2:5" x14ac:dyDescent="0.25">
      <c r="B1125" s="30"/>
      <c r="E1125" s="31"/>
    </row>
    <row r="1126" spans="2:5" x14ac:dyDescent="0.25">
      <c r="B1126" s="30"/>
      <c r="E1126" s="31"/>
    </row>
    <row r="1127" spans="2:5" x14ac:dyDescent="0.25">
      <c r="B1127" s="30"/>
      <c r="E1127" s="31"/>
    </row>
    <row r="1128" spans="2:5" x14ac:dyDescent="0.25">
      <c r="B1128" s="30"/>
      <c r="E1128" s="31"/>
    </row>
    <row r="1129" spans="2:5" x14ac:dyDescent="0.25">
      <c r="B1129" s="30"/>
      <c r="E1129" s="31"/>
    </row>
    <row r="1130" spans="2:5" x14ac:dyDescent="0.25">
      <c r="B1130" s="30"/>
      <c r="E1130" s="31"/>
    </row>
    <row r="1131" spans="2:5" x14ac:dyDescent="0.25">
      <c r="B1131" s="30"/>
      <c r="E1131" s="31"/>
    </row>
    <row r="1132" spans="2:5" x14ac:dyDescent="0.25">
      <c r="B1132" s="30"/>
      <c r="E1132" s="31"/>
    </row>
    <row r="1133" spans="2:5" x14ac:dyDescent="0.25">
      <c r="B1133" s="30"/>
      <c r="E1133" s="31"/>
    </row>
    <row r="1134" spans="2:5" x14ac:dyDescent="0.25">
      <c r="B1134" s="30"/>
      <c r="E1134" s="31"/>
    </row>
    <row r="1135" spans="2:5" x14ac:dyDescent="0.25">
      <c r="B1135" s="30"/>
      <c r="E1135" s="31"/>
    </row>
    <row r="1136" spans="2:5" x14ac:dyDescent="0.25">
      <c r="B1136" s="30"/>
      <c r="E1136" s="31"/>
    </row>
    <row r="1137" spans="2:5" x14ac:dyDescent="0.25">
      <c r="B1137" s="30"/>
      <c r="E1137" s="31"/>
    </row>
    <row r="1138" spans="2:5" x14ac:dyDescent="0.25">
      <c r="B1138" s="30"/>
      <c r="E1138" s="31"/>
    </row>
    <row r="1139" spans="2:5" x14ac:dyDescent="0.25">
      <c r="B1139" s="30"/>
      <c r="E1139" s="31"/>
    </row>
    <row r="1140" spans="2:5" x14ac:dyDescent="0.25">
      <c r="B1140" s="30"/>
      <c r="E1140" s="31"/>
    </row>
    <row r="1141" spans="2:5" x14ac:dyDescent="0.25">
      <c r="B1141" s="30"/>
      <c r="E1141" s="31"/>
    </row>
    <row r="1142" spans="2:5" x14ac:dyDescent="0.25">
      <c r="B1142" s="30"/>
      <c r="E1142" s="31"/>
    </row>
    <row r="1143" spans="2:5" x14ac:dyDescent="0.25">
      <c r="B1143" s="30"/>
      <c r="E1143" s="31"/>
    </row>
    <row r="1144" spans="2:5" x14ac:dyDescent="0.25">
      <c r="B1144" s="30"/>
      <c r="E1144" s="31"/>
    </row>
    <row r="1145" spans="2:5" x14ac:dyDescent="0.25">
      <c r="B1145" s="30"/>
      <c r="E1145" s="31"/>
    </row>
    <row r="1146" spans="2:5" x14ac:dyDescent="0.25">
      <c r="B1146" s="30"/>
      <c r="E1146" s="31"/>
    </row>
    <row r="1147" spans="2:5" x14ac:dyDescent="0.25">
      <c r="B1147" s="30"/>
      <c r="E1147" s="31"/>
    </row>
    <row r="1148" spans="2:5" x14ac:dyDescent="0.25">
      <c r="B1148" s="30"/>
      <c r="E1148" s="31"/>
    </row>
    <row r="1149" spans="2:5" x14ac:dyDescent="0.25">
      <c r="B1149" s="30"/>
      <c r="E1149" s="31"/>
    </row>
    <row r="1150" spans="2:5" x14ac:dyDescent="0.25">
      <c r="B1150" s="30"/>
      <c r="E1150" s="31"/>
    </row>
    <row r="1151" spans="2:5" x14ac:dyDescent="0.25">
      <c r="B1151" s="30"/>
      <c r="E1151" s="31"/>
    </row>
    <row r="1152" spans="2:5" x14ac:dyDescent="0.25">
      <c r="B1152" s="30"/>
      <c r="E1152" s="31"/>
    </row>
    <row r="1153" spans="2:5" x14ac:dyDescent="0.25">
      <c r="B1153" s="30"/>
      <c r="E1153" s="31"/>
    </row>
    <row r="1154" spans="2:5" x14ac:dyDescent="0.25">
      <c r="B1154" s="30"/>
      <c r="E1154" s="31"/>
    </row>
    <row r="1155" spans="2:5" x14ac:dyDescent="0.25">
      <c r="B1155" s="30"/>
      <c r="E1155" s="31"/>
    </row>
    <row r="1156" spans="2:5" x14ac:dyDescent="0.25">
      <c r="B1156" s="30"/>
      <c r="E1156" s="31"/>
    </row>
    <row r="1157" spans="2:5" x14ac:dyDescent="0.25">
      <c r="B1157" s="30"/>
      <c r="E1157" s="31"/>
    </row>
    <row r="1158" spans="2:5" x14ac:dyDescent="0.25">
      <c r="B1158" s="30"/>
      <c r="E1158" s="31"/>
    </row>
    <row r="1159" spans="2:5" x14ac:dyDescent="0.25">
      <c r="B1159" s="30"/>
      <c r="E1159" s="31"/>
    </row>
    <row r="1160" spans="2:5" x14ac:dyDescent="0.25">
      <c r="B1160" s="30"/>
      <c r="E1160" s="31"/>
    </row>
    <row r="1161" spans="2:5" x14ac:dyDescent="0.25">
      <c r="B1161" s="30"/>
      <c r="E1161" s="31"/>
    </row>
    <row r="1162" spans="2:5" x14ac:dyDescent="0.25">
      <c r="B1162" s="30"/>
      <c r="E1162" s="31"/>
    </row>
    <row r="1163" spans="2:5" x14ac:dyDescent="0.25">
      <c r="B1163" s="30"/>
      <c r="E1163" s="31"/>
    </row>
    <row r="1164" spans="2:5" x14ac:dyDescent="0.25">
      <c r="B1164" s="30"/>
      <c r="E1164" s="31"/>
    </row>
    <row r="1165" spans="2:5" x14ac:dyDescent="0.25">
      <c r="B1165" s="30"/>
      <c r="E1165" s="31"/>
    </row>
    <row r="1166" spans="2:5" x14ac:dyDescent="0.25">
      <c r="B1166" s="30"/>
      <c r="E1166" s="31"/>
    </row>
    <row r="1167" spans="2:5" x14ac:dyDescent="0.25">
      <c r="B1167" s="30"/>
      <c r="E1167" s="31"/>
    </row>
    <row r="1168" spans="2:5" x14ac:dyDescent="0.25">
      <c r="B1168" s="30"/>
      <c r="E1168" s="31"/>
    </row>
    <row r="1169" spans="2:5" x14ac:dyDescent="0.25">
      <c r="B1169" s="30"/>
      <c r="E1169" s="31"/>
    </row>
    <row r="1170" spans="2:5" x14ac:dyDescent="0.25">
      <c r="B1170" s="30"/>
      <c r="E1170" s="31"/>
    </row>
    <row r="1171" spans="2:5" x14ac:dyDescent="0.25">
      <c r="B1171" s="30"/>
      <c r="E1171" s="31"/>
    </row>
    <row r="1172" spans="2:5" x14ac:dyDescent="0.25">
      <c r="B1172" s="30"/>
      <c r="E1172" s="31"/>
    </row>
    <row r="1173" spans="2:5" x14ac:dyDescent="0.25">
      <c r="B1173" s="30"/>
      <c r="E1173" s="31"/>
    </row>
    <row r="1174" spans="2:5" x14ac:dyDescent="0.25">
      <c r="B1174" s="30"/>
      <c r="E1174" s="31"/>
    </row>
    <row r="1175" spans="2:5" x14ac:dyDescent="0.25">
      <c r="B1175" s="30"/>
      <c r="E1175" s="31"/>
    </row>
    <row r="1176" spans="2:5" x14ac:dyDescent="0.25">
      <c r="B1176" s="30"/>
      <c r="E1176" s="31"/>
    </row>
    <row r="1177" spans="2:5" x14ac:dyDescent="0.25">
      <c r="B1177" s="30"/>
      <c r="E1177" s="31"/>
    </row>
    <row r="1178" spans="2:5" x14ac:dyDescent="0.25">
      <c r="B1178" s="30"/>
      <c r="E1178" s="31"/>
    </row>
    <row r="1179" spans="2:5" x14ac:dyDescent="0.25">
      <c r="B1179" s="30"/>
      <c r="E1179" s="31"/>
    </row>
    <row r="1180" spans="2:5" x14ac:dyDescent="0.25">
      <c r="B1180" s="30"/>
      <c r="E1180" s="31"/>
    </row>
    <row r="1181" spans="2:5" x14ac:dyDescent="0.25">
      <c r="B1181" s="30"/>
      <c r="E1181" s="31"/>
    </row>
    <row r="1182" spans="2:5" x14ac:dyDescent="0.25">
      <c r="B1182" s="30"/>
      <c r="E1182" s="31"/>
    </row>
    <row r="1183" spans="2:5" x14ac:dyDescent="0.25">
      <c r="B1183" s="30"/>
      <c r="E1183" s="31"/>
    </row>
    <row r="1184" spans="2:5" x14ac:dyDescent="0.25">
      <c r="B1184" s="30"/>
      <c r="E1184" s="31"/>
    </row>
    <row r="1185" spans="2:5" x14ac:dyDescent="0.25">
      <c r="B1185" s="30"/>
      <c r="E1185" s="31"/>
    </row>
    <row r="1186" spans="2:5" x14ac:dyDescent="0.25">
      <c r="B1186" s="30"/>
      <c r="E1186" s="31"/>
    </row>
    <row r="1187" spans="2:5" x14ac:dyDescent="0.25">
      <c r="B1187" s="30"/>
      <c r="E1187" s="31"/>
    </row>
    <row r="1188" spans="2:5" x14ac:dyDescent="0.25">
      <c r="B1188" s="30"/>
      <c r="E1188" s="31"/>
    </row>
    <row r="1189" spans="2:5" x14ac:dyDescent="0.25">
      <c r="B1189" s="30"/>
      <c r="E1189" s="31"/>
    </row>
    <row r="1190" spans="2:5" x14ac:dyDescent="0.25">
      <c r="B1190" s="30"/>
      <c r="E1190" s="31"/>
    </row>
    <row r="1191" spans="2:5" x14ac:dyDescent="0.25">
      <c r="B1191" s="30"/>
      <c r="E1191" s="31"/>
    </row>
    <row r="1192" spans="2:5" x14ac:dyDescent="0.25">
      <c r="B1192" s="30"/>
      <c r="E1192" s="31"/>
    </row>
    <row r="1193" spans="2:5" x14ac:dyDescent="0.25">
      <c r="B1193" s="30"/>
      <c r="E1193" s="31"/>
    </row>
    <row r="1194" spans="2:5" x14ac:dyDescent="0.25">
      <c r="B1194" s="30"/>
      <c r="E1194" s="31"/>
    </row>
    <row r="1195" spans="2:5" x14ac:dyDescent="0.25">
      <c r="B1195" s="30"/>
      <c r="E1195" s="31"/>
    </row>
    <row r="1196" spans="2:5" x14ac:dyDescent="0.25">
      <c r="B1196" s="30"/>
      <c r="E1196" s="31"/>
    </row>
    <row r="1197" spans="2:5" x14ac:dyDescent="0.25">
      <c r="B1197" s="30"/>
      <c r="E1197" s="31"/>
    </row>
    <row r="1198" spans="2:5" x14ac:dyDescent="0.25">
      <c r="B1198" s="30"/>
      <c r="E1198" s="31"/>
    </row>
    <row r="1199" spans="2:5" x14ac:dyDescent="0.25">
      <c r="B1199" s="30"/>
      <c r="E1199" s="31"/>
    </row>
    <row r="1200" spans="2:5" x14ac:dyDescent="0.25">
      <c r="B1200" s="30"/>
      <c r="E1200" s="31"/>
    </row>
    <row r="1201" spans="2:5" x14ac:dyDescent="0.25">
      <c r="B1201" s="30"/>
      <c r="E1201" s="31"/>
    </row>
    <row r="1202" spans="2:5" x14ac:dyDescent="0.25">
      <c r="B1202" s="30"/>
      <c r="E1202" s="31"/>
    </row>
    <row r="1203" spans="2:5" x14ac:dyDescent="0.25">
      <c r="B1203" s="30"/>
      <c r="E1203" s="31"/>
    </row>
    <row r="1204" spans="2:5" x14ac:dyDescent="0.25">
      <c r="B1204" s="30"/>
      <c r="E1204" s="31"/>
    </row>
    <row r="1205" spans="2:5" x14ac:dyDescent="0.25">
      <c r="B1205" s="30"/>
      <c r="E1205" s="31"/>
    </row>
    <row r="1206" spans="2:5" x14ac:dyDescent="0.25">
      <c r="B1206" s="30"/>
      <c r="E1206" s="31"/>
    </row>
    <row r="1207" spans="2:5" x14ac:dyDescent="0.25">
      <c r="B1207" s="30"/>
      <c r="E1207" s="31"/>
    </row>
    <row r="1208" spans="2:5" x14ac:dyDescent="0.25">
      <c r="B1208" s="30"/>
      <c r="E1208" s="31"/>
    </row>
    <row r="1209" spans="2:5" x14ac:dyDescent="0.25">
      <c r="B1209" s="30"/>
      <c r="E1209" s="31"/>
    </row>
    <row r="1210" spans="2:5" x14ac:dyDescent="0.25">
      <c r="B1210" s="30"/>
      <c r="E1210" s="31"/>
    </row>
    <row r="1211" spans="2:5" x14ac:dyDescent="0.25">
      <c r="B1211" s="30"/>
      <c r="E1211" s="31"/>
    </row>
    <row r="1212" spans="2:5" x14ac:dyDescent="0.25">
      <c r="B1212" s="30"/>
      <c r="E1212" s="31"/>
    </row>
    <row r="1213" spans="2:5" x14ac:dyDescent="0.25">
      <c r="B1213" s="30"/>
      <c r="E1213" s="31"/>
    </row>
    <row r="1214" spans="2:5" x14ac:dyDescent="0.25">
      <c r="B1214" s="30"/>
      <c r="E1214" s="31"/>
    </row>
    <row r="1215" spans="2:5" x14ac:dyDescent="0.25">
      <c r="B1215" s="30"/>
      <c r="E1215" s="31"/>
    </row>
    <row r="1216" spans="2:5" x14ac:dyDescent="0.25">
      <c r="B1216" s="30"/>
      <c r="E1216" s="31"/>
    </row>
    <row r="1217" spans="2:5" x14ac:dyDescent="0.25">
      <c r="B1217" s="30"/>
      <c r="E1217" s="31"/>
    </row>
    <row r="1218" spans="2:5" x14ac:dyDescent="0.25">
      <c r="B1218" s="30"/>
      <c r="E1218" s="31"/>
    </row>
    <row r="1219" spans="2:5" x14ac:dyDescent="0.25">
      <c r="B1219" s="30"/>
      <c r="E1219" s="31"/>
    </row>
    <row r="1220" spans="2:5" x14ac:dyDescent="0.25">
      <c r="B1220" s="30"/>
      <c r="E1220" s="31"/>
    </row>
    <row r="1221" spans="2:5" x14ac:dyDescent="0.25">
      <c r="B1221" s="30"/>
      <c r="E1221" s="31"/>
    </row>
    <row r="1222" spans="2:5" x14ac:dyDescent="0.25">
      <c r="E1222" s="31"/>
    </row>
    <row r="1223" spans="2:5" x14ac:dyDescent="0.25">
      <c r="E1223" s="31"/>
    </row>
    <row r="1224" spans="2:5" x14ac:dyDescent="0.25">
      <c r="E1224" s="31"/>
    </row>
    <row r="1225" spans="2:5" x14ac:dyDescent="0.25">
      <c r="E1225" s="31"/>
    </row>
    <row r="1226" spans="2:5" x14ac:dyDescent="0.25">
      <c r="E1226" s="31"/>
    </row>
    <row r="1227" spans="2:5" x14ac:dyDescent="0.25">
      <c r="E1227" s="31"/>
    </row>
    <row r="1228" spans="2:5" x14ac:dyDescent="0.25">
      <c r="E1228" s="31"/>
    </row>
    <row r="1229" spans="2:5" x14ac:dyDescent="0.25">
      <c r="E1229" s="31"/>
    </row>
    <row r="1230" spans="2:5" x14ac:dyDescent="0.25">
      <c r="E1230" s="31"/>
    </row>
    <row r="1231" spans="2:5" x14ac:dyDescent="0.25">
      <c r="E1231" s="31"/>
    </row>
    <row r="1232" spans="2:5" x14ac:dyDescent="0.25">
      <c r="E1232" s="31"/>
    </row>
    <row r="1233" spans="5:5" x14ac:dyDescent="0.25">
      <c r="E1233" s="31"/>
    </row>
    <row r="1234" spans="5:5" x14ac:dyDescent="0.25">
      <c r="E1234" s="31"/>
    </row>
    <row r="1235" spans="5:5" x14ac:dyDescent="0.25">
      <c r="E1235" s="31"/>
    </row>
    <row r="1236" spans="5:5" x14ac:dyDescent="0.25">
      <c r="E1236" s="31"/>
    </row>
    <row r="1237" spans="5:5" x14ac:dyDescent="0.25">
      <c r="E1237" s="31"/>
    </row>
    <row r="1238" spans="5:5" x14ac:dyDescent="0.25">
      <c r="E1238" s="31"/>
    </row>
    <row r="1239" spans="5:5" x14ac:dyDescent="0.25">
      <c r="E1239" s="31"/>
    </row>
    <row r="1240" spans="5:5" x14ac:dyDescent="0.25">
      <c r="E1240" s="31"/>
    </row>
    <row r="1241" spans="5:5" x14ac:dyDescent="0.25">
      <c r="E1241" s="31"/>
    </row>
    <row r="1242" spans="5:5" x14ac:dyDescent="0.25">
      <c r="E1242" s="31"/>
    </row>
    <row r="1243" spans="5:5" x14ac:dyDescent="0.25">
      <c r="E1243" s="31"/>
    </row>
    <row r="1244" spans="5:5" x14ac:dyDescent="0.25">
      <c r="E1244" s="31"/>
    </row>
    <row r="1245" spans="5:5" x14ac:dyDescent="0.25">
      <c r="E1245" s="31"/>
    </row>
    <row r="1246" spans="5:5" x14ac:dyDescent="0.25">
      <c r="E1246" s="31"/>
    </row>
    <row r="1247" spans="5:5" x14ac:dyDescent="0.25">
      <c r="E1247" s="31"/>
    </row>
    <row r="1248" spans="5:5" x14ac:dyDescent="0.25">
      <c r="E1248" s="31"/>
    </row>
    <row r="1249" spans="5:5" x14ac:dyDescent="0.25">
      <c r="E1249" s="31"/>
    </row>
    <row r="1250" spans="5:5" x14ac:dyDescent="0.25">
      <c r="E1250" s="31"/>
    </row>
    <row r="1251" spans="5:5" x14ac:dyDescent="0.25">
      <c r="E1251" s="31"/>
    </row>
    <row r="1252" spans="5:5" x14ac:dyDescent="0.25">
      <c r="E1252" s="31"/>
    </row>
    <row r="1253" spans="5:5" x14ac:dyDescent="0.25">
      <c r="E1253" s="31"/>
    </row>
    <row r="1254" spans="5:5" x14ac:dyDescent="0.25">
      <c r="E1254" s="31"/>
    </row>
    <row r="1255" spans="5:5" x14ac:dyDescent="0.25">
      <c r="E1255" s="31"/>
    </row>
    <row r="1256" spans="5:5" x14ac:dyDescent="0.25">
      <c r="E1256" s="31"/>
    </row>
    <row r="1257" spans="5:5" x14ac:dyDescent="0.25">
      <c r="E1257" s="31"/>
    </row>
    <row r="1258" spans="5:5" x14ac:dyDescent="0.25">
      <c r="E1258" s="31"/>
    </row>
    <row r="1259" spans="5:5" x14ac:dyDescent="0.25">
      <c r="E1259" s="31"/>
    </row>
    <row r="1260" spans="5:5" x14ac:dyDescent="0.25">
      <c r="E1260" s="31"/>
    </row>
    <row r="1261" spans="5:5" x14ac:dyDescent="0.25">
      <c r="E1261" s="31"/>
    </row>
    <row r="1262" spans="5:5" x14ac:dyDescent="0.25">
      <c r="E1262" s="31"/>
    </row>
    <row r="1263" spans="5:5" x14ac:dyDescent="0.25">
      <c r="E1263" s="31"/>
    </row>
    <row r="1264" spans="5:5" x14ac:dyDescent="0.25">
      <c r="E1264" s="31"/>
    </row>
    <row r="1265" spans="5:5" x14ac:dyDescent="0.25">
      <c r="E1265" s="31"/>
    </row>
    <row r="1266" spans="5:5" x14ac:dyDescent="0.25">
      <c r="E1266" s="31"/>
    </row>
    <row r="1267" spans="5:5" x14ac:dyDescent="0.25">
      <c r="E1267" s="31"/>
    </row>
    <row r="1268" spans="5:5" x14ac:dyDescent="0.25">
      <c r="E1268" s="31"/>
    </row>
    <row r="1269" spans="5:5" x14ac:dyDescent="0.25">
      <c r="E1269" s="31"/>
    </row>
    <row r="1270" spans="5:5" x14ac:dyDescent="0.25">
      <c r="E1270" s="31"/>
    </row>
    <row r="1271" spans="5:5" x14ac:dyDescent="0.25">
      <c r="E1271" s="31"/>
    </row>
    <row r="1272" spans="5:5" x14ac:dyDescent="0.25">
      <c r="E1272" s="31"/>
    </row>
    <row r="1273" spans="5:5" x14ac:dyDescent="0.25">
      <c r="E1273" s="31"/>
    </row>
    <row r="1274" spans="5:5" x14ac:dyDescent="0.25">
      <c r="E1274" s="31"/>
    </row>
    <row r="1275" spans="5:5" x14ac:dyDescent="0.25">
      <c r="E1275" s="31"/>
    </row>
    <row r="1276" spans="5:5" x14ac:dyDescent="0.25">
      <c r="E1276" s="31"/>
    </row>
    <row r="1277" spans="5:5" x14ac:dyDescent="0.25">
      <c r="E1277" s="31"/>
    </row>
    <row r="1278" spans="5:5" x14ac:dyDescent="0.25">
      <c r="E1278" s="31"/>
    </row>
    <row r="1279" spans="5:5" x14ac:dyDescent="0.25">
      <c r="E1279" s="31"/>
    </row>
    <row r="1280" spans="5:5" x14ac:dyDescent="0.25">
      <c r="E1280" s="31"/>
    </row>
    <row r="1281" spans="5:5" x14ac:dyDescent="0.25">
      <c r="E1281" s="31"/>
    </row>
    <row r="1282" spans="5:5" x14ac:dyDescent="0.25">
      <c r="E1282" s="31"/>
    </row>
    <row r="1283" spans="5:5" x14ac:dyDescent="0.25">
      <c r="E1283" s="31"/>
    </row>
    <row r="1284" spans="5:5" x14ac:dyDescent="0.25">
      <c r="E1284" s="31"/>
    </row>
    <row r="1285" spans="5:5" x14ac:dyDescent="0.25">
      <c r="E1285" s="31"/>
    </row>
    <row r="1286" spans="5:5" x14ac:dyDescent="0.25">
      <c r="E1286" s="31"/>
    </row>
    <row r="1287" spans="5:5" x14ac:dyDescent="0.25">
      <c r="E1287" s="31"/>
    </row>
    <row r="1288" spans="5:5" x14ac:dyDescent="0.25">
      <c r="E1288" s="31"/>
    </row>
    <row r="1289" spans="5:5" x14ac:dyDescent="0.25">
      <c r="E1289" s="31"/>
    </row>
    <row r="1290" spans="5:5" x14ac:dyDescent="0.25">
      <c r="E1290" s="31"/>
    </row>
    <row r="1291" spans="5:5" x14ac:dyDescent="0.25">
      <c r="E1291" s="31"/>
    </row>
    <row r="1292" spans="5:5" x14ac:dyDescent="0.25">
      <c r="E1292" s="31"/>
    </row>
    <row r="1293" spans="5:5" x14ac:dyDescent="0.25">
      <c r="E1293" s="31"/>
    </row>
    <row r="1294" spans="5:5" x14ac:dyDescent="0.25">
      <c r="E1294" s="31"/>
    </row>
    <row r="1295" spans="5:5" x14ac:dyDescent="0.25">
      <c r="E1295" s="31"/>
    </row>
    <row r="1296" spans="5:5" x14ac:dyDescent="0.25">
      <c r="E1296" s="31"/>
    </row>
    <row r="1297" spans="5:5" x14ac:dyDescent="0.25">
      <c r="E1297" s="31"/>
    </row>
    <row r="1298" spans="5:5" x14ac:dyDescent="0.25">
      <c r="E1298" s="31"/>
    </row>
    <row r="1299" spans="5:5" x14ac:dyDescent="0.25">
      <c r="E1299" s="31"/>
    </row>
    <row r="1300" spans="5:5" x14ac:dyDescent="0.25">
      <c r="E1300" s="31"/>
    </row>
    <row r="1301" spans="5:5" x14ac:dyDescent="0.25">
      <c r="E1301" s="31"/>
    </row>
  </sheetData>
  <mergeCells count="16">
    <mergeCell ref="A28:G28"/>
    <mergeCell ref="A29:G29"/>
    <mergeCell ref="E39:F39"/>
    <mergeCell ref="E40:F40"/>
    <mergeCell ref="A7:G7"/>
    <mergeCell ref="A8:G8"/>
    <mergeCell ref="A9:G9"/>
    <mergeCell ref="A10:G10"/>
    <mergeCell ref="B13:C13"/>
    <mergeCell ref="E13:F13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CUENTA UNICA </vt:lpstr>
      <vt:lpstr>CUENTA OPERATIVA</vt:lpstr>
      <vt:lpstr>CUENTA SUBVENCION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Monica Terrero Mendez</cp:lastModifiedBy>
  <cp:lastPrinted>2022-09-07T13:30:25Z</cp:lastPrinted>
  <dcterms:created xsi:type="dcterms:W3CDTF">2015-02-19T20:04:54Z</dcterms:created>
  <dcterms:modified xsi:type="dcterms:W3CDTF">2022-09-20T14:58:25Z</dcterms:modified>
</cp:coreProperties>
</file>