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AI-ENERO-DICIEMBRE 2022\INFORMACIONES SUB PORTAL DE TRANSPARENCIA\04-ABRIL\FINANZAS\Cuentas\"/>
    </mc:Choice>
  </mc:AlternateContent>
  <bookViews>
    <workbookView xWindow="0" yWindow="0" windowWidth="12900" windowHeight="6615"/>
  </bookViews>
  <sheets>
    <sheet name="CUENTA UNICA " sheetId="7" r:id="rId1"/>
    <sheet name="CUENTA OPERATIVA" sheetId="8" r:id="rId2"/>
    <sheet name="CUENTA DE SUBVENCION" sheetId="9" r:id="rId3"/>
  </sheets>
  <calcPr calcId="152511"/>
</workbook>
</file>

<file path=xl/calcChain.xml><?xml version="1.0" encoding="utf-8"?>
<calcChain xmlns="http://schemas.openxmlformats.org/spreadsheetml/2006/main">
  <c r="F18" i="8" l="1"/>
  <c r="G14" i="8"/>
  <c r="G15" i="8" s="1"/>
  <c r="G16" i="8" s="1"/>
  <c r="G17" i="8" s="1"/>
  <c r="G13" i="8"/>
  <c r="E175" i="7" l="1"/>
  <c r="E174" i="7"/>
  <c r="E173" i="7"/>
  <c r="E172" i="7"/>
  <c r="E171" i="7"/>
  <c r="E170" i="7"/>
  <c r="E169" i="7"/>
  <c r="E168" i="7"/>
  <c r="E158" i="7"/>
  <c r="E157" i="7"/>
  <c r="E156" i="7"/>
  <c r="E154" i="7"/>
  <c r="E153" i="7"/>
  <c r="E147" i="7"/>
  <c r="E146" i="7"/>
  <c r="E145" i="7"/>
  <c r="E144" i="7"/>
  <c r="E143" i="7"/>
  <c r="E142" i="7"/>
  <c r="E141" i="7"/>
  <c r="E140" i="7"/>
  <c r="E139" i="7"/>
  <c r="E138" i="7"/>
  <c r="E137" i="7"/>
  <c r="E125" i="7"/>
  <c r="E124" i="7"/>
  <c r="E123" i="7"/>
  <c r="E118" i="7"/>
  <c r="E117" i="7"/>
  <c r="E116" i="7"/>
  <c r="E115" i="7"/>
  <c r="E114" i="7"/>
  <c r="E111" i="7"/>
  <c r="E110" i="7"/>
  <c r="E105" i="7"/>
  <c r="E104" i="7"/>
  <c r="E92" i="7"/>
  <c r="E91" i="7"/>
  <c r="E87" i="7"/>
  <c r="E86" i="7"/>
  <c r="E85" i="7"/>
  <c r="E77" i="7"/>
  <c r="E76" i="7"/>
  <c r="E75" i="7"/>
  <c r="E74" i="7"/>
  <c r="E73" i="7"/>
  <c r="E70" i="7"/>
  <c r="E69" i="7"/>
  <c r="E68" i="7"/>
  <c r="E57" i="7"/>
  <c r="E56" i="7"/>
  <c r="E55" i="7"/>
  <c r="E54" i="7"/>
  <c r="E53" i="7"/>
  <c r="E48" i="7"/>
  <c r="E47" i="7"/>
  <c r="E46" i="7"/>
  <c r="E45" i="7"/>
  <c r="E42" i="7"/>
  <c r="E41" i="7"/>
  <c r="E40" i="7"/>
  <c r="E39" i="7"/>
  <c r="E38" i="7"/>
  <c r="E32" i="7"/>
  <c r="E29" i="7"/>
  <c r="E28" i="7"/>
  <c r="E27" i="7"/>
  <c r="E25" i="7"/>
  <c r="E24" i="7"/>
  <c r="E20" i="7"/>
  <c r="E19" i="7"/>
  <c r="E14" i="7"/>
  <c r="E13" i="7"/>
  <c r="E12" i="7"/>
  <c r="E208" i="7" l="1"/>
  <c r="D208" i="7"/>
  <c r="F11" i="7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F179" i="7" s="1"/>
  <c r="F180" i="7" s="1"/>
  <c r="F181" i="7" s="1"/>
  <c r="F182" i="7" s="1"/>
  <c r="F183" i="7" s="1"/>
  <c r="F184" i="7" s="1"/>
  <c r="F185" i="7" s="1"/>
  <c r="F186" i="7" s="1"/>
  <c r="F187" i="7" s="1"/>
  <c r="F188" i="7" s="1"/>
  <c r="F189" i="7" s="1"/>
  <c r="F190" i="7" s="1"/>
  <c r="F191" i="7" s="1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F203" i="7" s="1"/>
  <c r="F204" i="7" s="1"/>
  <c r="F205" i="7" s="1"/>
  <c r="F206" i="7" s="1"/>
  <c r="F207" i="7" s="1"/>
</calcChain>
</file>

<file path=xl/sharedStrings.xml><?xml version="1.0" encoding="utf-8"?>
<sst xmlns="http://schemas.openxmlformats.org/spreadsheetml/2006/main" count="477" uniqueCount="218">
  <si>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</si>
  <si>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</si>
  <si>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</si>
  <si>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</si>
  <si>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</si>
  <si>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</si>
  <si>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</si>
  <si>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</si>
  <si>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</si>
  <si>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</si>
  <si>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</si>
  <si>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</si>
  <si>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</si>
  <si>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CUENTA UNICA NO. 010-252486-6</t>
  </si>
  <si>
    <t>COBRO A PACIENTES</t>
  </si>
  <si>
    <t>COBRO DE TARJETA</t>
  </si>
  <si>
    <t>ARS SENASA CONTRIBUTIVO</t>
  </si>
  <si>
    <t>ARS UNIVERSAL</t>
  </si>
  <si>
    <t>ARS GMA</t>
  </si>
  <si>
    <t>ARS META SALUD</t>
  </si>
  <si>
    <t>ARS YUNEN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</si>
  <si>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</si>
  <si>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</si>
  <si>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</si>
  <si>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 xml:space="preserve"> Licda. Leidy Sanchez</t>
  </si>
  <si>
    <t xml:space="preserve">                                              Sub-Director Adm. y Financiero</t>
  </si>
  <si>
    <t>Contadora</t>
  </si>
  <si>
    <t>DEL 1 AL 30 DE SBRIL 2022</t>
  </si>
  <si>
    <t>941-1</t>
  </si>
  <si>
    <t>949-1</t>
  </si>
  <si>
    <t>953-1</t>
  </si>
  <si>
    <t>968-1</t>
  </si>
  <si>
    <t>972-1</t>
  </si>
  <si>
    <t>1000-1</t>
  </si>
  <si>
    <t>1004-1</t>
  </si>
  <si>
    <t>1008-1</t>
  </si>
  <si>
    <t>994-1</t>
  </si>
  <si>
    <t>1012-1</t>
  </si>
  <si>
    <t>1040-1</t>
  </si>
  <si>
    <t>1044-1</t>
  </si>
  <si>
    <t>1048-1</t>
  </si>
  <si>
    <t>1054-1</t>
  </si>
  <si>
    <t>1059-1</t>
  </si>
  <si>
    <t>1063-1</t>
  </si>
  <si>
    <t>1067-1</t>
  </si>
  <si>
    <t>1071-1</t>
  </si>
  <si>
    <t>1075-1</t>
  </si>
  <si>
    <t>13/04/2022</t>
  </si>
  <si>
    <t>13/04/22</t>
  </si>
  <si>
    <t>1079-1</t>
  </si>
  <si>
    <t>1088-1</t>
  </si>
  <si>
    <t>1092-1</t>
  </si>
  <si>
    <t>1096-1</t>
  </si>
  <si>
    <t>1100-1</t>
  </si>
  <si>
    <t>1104-1</t>
  </si>
  <si>
    <t>18/04/2022</t>
  </si>
  <si>
    <t>18/04/22</t>
  </si>
  <si>
    <t>1108-1</t>
  </si>
  <si>
    <t>1112-1</t>
  </si>
  <si>
    <t>19/04/2022</t>
  </si>
  <si>
    <t>1114-1</t>
  </si>
  <si>
    <t>1116-1</t>
  </si>
  <si>
    <t>1118-1</t>
  </si>
  <si>
    <t>1120-1</t>
  </si>
  <si>
    <t>20/04/2022</t>
  </si>
  <si>
    <t>20/04/22</t>
  </si>
  <si>
    <t>1132-1</t>
  </si>
  <si>
    <t>1136-1</t>
  </si>
  <si>
    <t>1138-1</t>
  </si>
  <si>
    <t>21/04/2022</t>
  </si>
  <si>
    <t>21/4/2022</t>
  </si>
  <si>
    <t>1152-1</t>
  </si>
  <si>
    <t>24/04/2022</t>
  </si>
  <si>
    <t>25/4/22</t>
  </si>
  <si>
    <t>1165-1</t>
  </si>
  <si>
    <t>25/04/22</t>
  </si>
  <si>
    <t>1169-1</t>
  </si>
  <si>
    <t>1173-1</t>
  </si>
  <si>
    <t>26/4/22</t>
  </si>
  <si>
    <t>1182-1</t>
  </si>
  <si>
    <t>26/04/22</t>
  </si>
  <si>
    <t>1186-1</t>
  </si>
  <si>
    <t>1190-1</t>
  </si>
  <si>
    <t>1194-1</t>
  </si>
  <si>
    <t>1199-1</t>
  </si>
  <si>
    <t>1203-41</t>
  </si>
  <si>
    <t>1207-1</t>
  </si>
  <si>
    <t>1211-1</t>
  </si>
  <si>
    <t>1215-1</t>
  </si>
  <si>
    <t>1219-1</t>
  </si>
  <si>
    <t>26/04/2022</t>
  </si>
  <si>
    <t>27/4/22</t>
  </si>
  <si>
    <t>1223-1</t>
  </si>
  <si>
    <t>1234-1</t>
  </si>
  <si>
    <t>1238-1</t>
  </si>
  <si>
    <t>1242-1</t>
  </si>
  <si>
    <t>27/04/2022</t>
  </si>
  <si>
    <t>28/04/2022</t>
  </si>
  <si>
    <t>29/04/2022</t>
  </si>
  <si>
    <t>1256-1</t>
  </si>
  <si>
    <t>1260-1</t>
  </si>
  <si>
    <t>1264-1</t>
  </si>
  <si>
    <t>1270-1</t>
  </si>
  <si>
    <t>1274-1</t>
  </si>
  <si>
    <t>30/04/2022</t>
  </si>
  <si>
    <t>1278-1</t>
  </si>
  <si>
    <t>1282-1</t>
  </si>
  <si>
    <t>1288-1</t>
  </si>
  <si>
    <t>1292-1</t>
  </si>
  <si>
    <t>1296-1</t>
  </si>
  <si>
    <t>1300-1</t>
  </si>
  <si>
    <t>1314-1</t>
  </si>
  <si>
    <t>1305-1</t>
  </si>
  <si>
    <t>1310-1</t>
  </si>
  <si>
    <t>1318-1</t>
  </si>
  <si>
    <t>1323-1</t>
  </si>
  <si>
    <t>1327-1</t>
  </si>
  <si>
    <t>1332-1</t>
  </si>
  <si>
    <t>PAGO A FACTURA 141,143,144,145,146,147,Y 148 COMPRA DE ALIMENTOS Y BEBIDAS.</t>
  </si>
  <si>
    <t>PAGO A FACTURA  1426,1432,1440,1445,1447,1455,1466 COMPRA DE SANGRE DE CARNERO</t>
  </si>
  <si>
    <t>PAGO A FACTURA 545,569,570 Y 576 COMPRA DE UTILES MEDICOS  Y MEDICAMENTOS.</t>
  </si>
  <si>
    <t>ARS FUTURO</t>
  </si>
  <si>
    <t>DEPOSITO NO IDENTIFICADO AL 31 DE MARZO 2022</t>
  </si>
  <si>
    <t>PAGO A FACTURA 19093,19183,19310,19669. COMPRA DE MEDICAMENTOS.</t>
  </si>
  <si>
    <t>PAGO A FACTURA 18609,18685,18534,18772,18961,Y 19309DE MEDICAMENTOS.</t>
  </si>
  <si>
    <t>PAGO A FACTURA SD00473102,SD00474229,SD00474744,COMPRA DE MEDICAMENTOS.</t>
  </si>
  <si>
    <t>PAGO A FACTURA 039 COMPRA DE UTILES MENORES.</t>
  </si>
  <si>
    <t>PAGO A FACTURA 299,303,Y 308 COMPRA DE PRODUCTOS VARIOS .</t>
  </si>
  <si>
    <t>PAGO A FACTURA 2270,2167,2123,2134,2124,Y 2203,2270 Y 2167,COMPRA DE INSUMOS MEDICOS.</t>
  </si>
  <si>
    <t>PAGO A FACTURA B1500000001, COMPRA DE INSUMOS MEDICOS.</t>
  </si>
  <si>
    <t>ARS APS</t>
  </si>
  <si>
    <t>PAGO A FACTURA 32536,32580,33516,32811,32180,32479,33629,33824. COMPRA DE REACTIVOS,INSUMOS Y EQUIPOS MEDICOS.</t>
  </si>
  <si>
    <t>PAGO A FACTURA 19670,19732,19838,Y 19933. COMPRA DE MEDICAMENTOS.</t>
  </si>
  <si>
    <t>PAGO A FACT 4553,5081 Y SALDO A FACT 4523,POR LA COMPRA DE MEDICAMENTO</t>
  </si>
  <si>
    <t>PAGO A FACTURA 0015,0016,0017,0018. COMPRA DE PAPEL.</t>
  </si>
  <si>
    <t>PAGO A FACTURA NO. SD00477948,SD00478101,SD00476266, SD00466215,SD00473107, COMPRA DE MEDICAMENTOS .</t>
  </si>
  <si>
    <t>PAGO A FACTURA 1515, Y 1516 COMPRA DE MEDICAMENTOS.</t>
  </si>
  <si>
    <t>PAGO A FACTURA 10758,10789 Y 10836 COMPRA DE UTILES MEDICOS Y PRODUCTOS QUIMICOS.</t>
  </si>
  <si>
    <t>PAGO A FACTURA 394667,397746,394485,394403 COMPRA INSUMOS Y REACTIVOS.</t>
  </si>
  <si>
    <t>PAGO A FACTURA 39718,37090,33614,385507,38645,COMPRA DE OXIGENO Y AIRE COMPRIMIDO</t>
  </si>
  <si>
    <t>PAGO A FACTURA 90097978,90097953,Y 90097954 COMPRA DE MEDICAMENTOS E INSUMOS MEDICOS.</t>
  </si>
  <si>
    <t>PAGO A FACTURA 42362,42335,41429,41407,41094,40479,39834,38954,COMPRA DE OXIGENO Y AIRE COMPRIMIDO.</t>
  </si>
  <si>
    <t xml:space="preserve">PAGO A FACTURA 05 COMPRA DE ACCESORIOS DE COCINA </t>
  </si>
  <si>
    <t xml:space="preserve">PAGO A FACTURA PUB.000067 COMPRA DE MEDICAMENTOS </t>
  </si>
  <si>
    <t>PAGO A FACTURA FT.358,-COMPRA DE INSUMOS MEDICOS.</t>
  </si>
  <si>
    <t>PAGO  A FACTURA 4999 COMPRA DE INSUMOS MEDICOS.</t>
  </si>
  <si>
    <t xml:space="preserve">PAGO A FACTURA 0067673 POR CONCEPTO  DE RECOLECCION DE RESIDUOS SOLIDOS CORRESPONDINTE AL MES DE ABRIL </t>
  </si>
  <si>
    <t>PAGO A FACT .165,SERVICIOS TECNICOS PROFESIONALES.</t>
  </si>
  <si>
    <t>ARS HUMANO</t>
  </si>
  <si>
    <t>PAGO  NOMINA CARACTER TEMPORAL ABRIL 2022.</t>
  </si>
  <si>
    <t xml:space="preserve"> PAGO NOMINA  PRINCIPAL CORRESPONDIENTE  AL MES DE ABRIL 2022.</t>
  </si>
  <si>
    <t>NOMINA POR TESORERIA CORRESPONDIENTE AL MES DE ABRIL 2022</t>
  </si>
  <si>
    <t>PAGO RETENCION IMPUESTO SOBRE SALARIO  CORRESPONDIENTE A ABRIL 2022. (IR-3).</t>
  </si>
  <si>
    <t>PAGO RETENCION SEGURIDAD SOCIAL ABRIL  2022</t>
  </si>
  <si>
    <t>PAGO DE NOMINA CARACTER TEMPORAL ABRIL,2022.</t>
  </si>
  <si>
    <t>PAGO DE NOMINA COMPENSACION MILITAR</t>
  </si>
  <si>
    <t>PAGO DE NOMINA CARACTER EVENTUAL</t>
  </si>
  <si>
    <t>PAGO A FACTURA 87,86,91,81,82,83 CONCEPTO DE PRODUCTOS VARIOS</t>
  </si>
  <si>
    <t>PAGO A FACTURA 414 COMPRA DE INSUMOS MEDICOS.</t>
  </si>
  <si>
    <t>PAGO A FACTURA 1421,0163,1412,1415,1430,0166,1635,1424,1632,7684,0152,7671,7679,7675,7681,7666,59564,0155,0158 COMPRA DE BOTELLONES DE AGUA</t>
  </si>
  <si>
    <t xml:space="preserve">PAGO A FACT.10069196,COMPRA DE INSUMOS MEDICOS </t>
  </si>
  <si>
    <t>PAGO A FACTURA NO. 107 Y 109 TELEFONO LOCAL, FLOTAS Y LARGA DISTANCIA , SERVICIOS DE INTERNET.</t>
  </si>
  <si>
    <t>PAGO A FACTURA NO. 298 COMPRA DE INSUMOS MEDICOS.</t>
  </si>
  <si>
    <t>PAGO A FACTURA 3207,3114,3104,3213,3215 COMPRA DE INSTRUMENTOS MEDICOS.</t>
  </si>
  <si>
    <t>PAGO A FACTURA NO.197 Y 198 SERVICIO TECNICO DE REINSTALACION DE SOFTWARE Y RELOJ PONCHADOR</t>
  </si>
  <si>
    <t>PAGO DE FACTURA NO.4405 Y 4432 COMPRA DE PRODUCTO DE PAPAEL</t>
  </si>
  <si>
    <t>PAGO A FACTURA NO. 030,031,101, Y 102 COMPRA DE UTILES MEDICOS Y MEDICAMENTOS.</t>
  </si>
  <si>
    <t xml:space="preserve">PAGO A FACTURA 20277,20315,19984,Y 20327 COMPRA DE MEDICAMENTOS </t>
  </si>
  <si>
    <t>PAGO A FACTURA 2000721,Y 20009644 COMPRA DE MEDICAMENTOS Y PRODUCTOS QUIMICOS.</t>
  </si>
  <si>
    <t>PAGO A FACTURA NO.497 COMPRA DE INSUMOS MEDICOS.</t>
  </si>
  <si>
    <t>PAGO A FACTURAS NO. 416 Y 457 COMPRAS DE CORONAS FUNEBRES.</t>
  </si>
  <si>
    <t>PAGO A FACTURA NO. 4781 Y 4901 COMPRA DE MEDICAMENTOS.</t>
  </si>
  <si>
    <t>PAGO A FACTURA NO 5059 COMPRA DE MEDICAMENTOS.</t>
  </si>
  <si>
    <t>PAGO A FACTURA NO. SD00483072 Y SD004836077, COMPRA DE MEDICAMENTOS.</t>
  </si>
  <si>
    <t>PAGO A FACTURA NO. 1004012878,1004093616 Y 1004061886, COMPRA DE GAS LICUADO.</t>
  </si>
  <si>
    <t xml:space="preserve">PAGO A FACT,203967, COMPRA DE INSUMOS MEDICOS </t>
  </si>
  <si>
    <t>PAGO A FACT 5988,6011, Y 6070, COMPRA DE UTILES MEDICOS Y MEDICAMENTOS</t>
  </si>
  <si>
    <t>PAGO  A FACTURA NO.001-1042298,COMPRA DE MEDICAMENTOS.</t>
  </si>
  <si>
    <t>PAGO A FACT.33170,33749,32978,33356 Y 33748, COMPRA DE REACTIVOS.</t>
  </si>
  <si>
    <t xml:space="preserve">PAGO A FACT.10097576, COMPRA DE INSUMOS Y MEDICAMENTO </t>
  </si>
  <si>
    <t xml:space="preserve">PAGO A FACT.475954, COMPRA DE INSUMOS Y MEDICAMENTOS </t>
  </si>
  <si>
    <t>PAGO A FACT.666838,670733,670343,671672670024,663621 Y 672413, COMPRA DE UTILES MEDICOS Y MEDICAMENTOS.</t>
  </si>
  <si>
    <t>PAGO A FACT.392209 Y 390579,POR LA COMPRA DE MEDICAMENTOS.</t>
  </si>
  <si>
    <t>PAGO A FACT.1524 Y 1519, COMPRA DE INSUMOS MEDICAMENTOS.</t>
  </si>
  <si>
    <t>PAGO A FACT.20062, COMPRA DE MEDICAMENTOS</t>
  </si>
  <si>
    <t>PAGO A FACT,19 Y 20, COMPRA DE TELA, HILO E INSUMOS DE COSTURA.</t>
  </si>
  <si>
    <t xml:space="preserve">ARS SENASA SUBSISIADO </t>
  </si>
  <si>
    <t xml:space="preserve">ARS SENASA CONTRIBUTIVO </t>
  </si>
  <si>
    <t>ARS MAFRE SALUD</t>
  </si>
  <si>
    <t xml:space="preserve">ARS RENACER </t>
  </si>
  <si>
    <t>ARS SEMMA</t>
  </si>
  <si>
    <t>PAGO DE RENTA DE CAFETERIA</t>
  </si>
  <si>
    <t>ARS ASEMAP</t>
  </si>
  <si>
    <t>PAGO FACT.015575, COMPRA DE MEDICAMENTOS</t>
  </si>
  <si>
    <t xml:space="preserve">PAGO FACT.3-2500,COMPRA DE PRODUCTOS QUIMICOS </t>
  </si>
  <si>
    <t>PAGO A FACT.8493, COMPRA DE MEDICAMENTOS.</t>
  </si>
  <si>
    <t>PAGO A FACT.41117, COMPRA DE INSUMOS MEDICOS.</t>
  </si>
  <si>
    <t>PAGO A FACT19,20 Y 22, MANTENIMIENTO Y REPARACION DE CALDERAS</t>
  </si>
  <si>
    <t>PAGO FACT.20078 Y 20328, COMPRA DE MEDICAMENTOS.</t>
  </si>
  <si>
    <t>PAGO A FAC.11 Y 12, COMPRA DE INSUMOS DE ENSEÑANZAS Y OFICINA.</t>
  </si>
  <si>
    <t>PAGO A FACT .74 Y 96, COMPRA DE MEDICAMENTOS.</t>
  </si>
  <si>
    <t>PAGO A FACT.3800,3801 Y 3754, COMPRA DE MEDICAMENTOS E INSUMOS MEDICOS.</t>
  </si>
  <si>
    <t>PAGO A FACT.2197,2206,2210,2200,2217, COMPRA DE REACTIVOS E INSUMOS MEDICOS.</t>
  </si>
  <si>
    <t>DEPOSITOS NO IDENTIFICADOS AL 30 DE ABRIL</t>
  </si>
  <si>
    <t>DEL 1 AL 31  DE MARZO  2022</t>
  </si>
  <si>
    <t>CUENTA OPERATIVA NO. 033-002878-2</t>
  </si>
  <si>
    <t>No. Ck/Transf.</t>
  </si>
  <si>
    <t>DENYS VANESA MUÑOZ PACHECO</t>
  </si>
  <si>
    <t>PROFETA QUEZADA BRAZOBAN</t>
  </si>
  <si>
    <t>YEREMY ALEXANDRA GOMEZ</t>
  </si>
  <si>
    <t>COMISION MANEJO DE CUENTA</t>
  </si>
  <si>
    <t>CARGO IMPUESTO 0.15%</t>
  </si>
  <si>
    <t>Dr. Freddy Manuel  Novas Cuevas</t>
  </si>
  <si>
    <t xml:space="preserve">                                                 Sub-Director Adm. y Financiero</t>
  </si>
  <si>
    <t xml:space="preserve">     </t>
  </si>
  <si>
    <t>DEL 1 AL 31 MARZO 2022</t>
  </si>
  <si>
    <t>CUENTA SUBVENCION NO. 033-002877-4</t>
  </si>
  <si>
    <t>CARGOS POR SERVICIO DE MANEJO DE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</si>
</sst>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m/dd/yyyy;@"/>
    <numFmt numFmtId="165" formatCode="dd/mm/yyyy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5">
    <xf numFmtId="0" fontId="0" fillId="0" borderId="0"/>
    <xf numFmtId="43" fontId="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1" fillId="0" borderId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23" borderId="0" applyNumberFormat="0" applyBorder="0" applyAlignment="0" applyProtection="0"/>
    <xf numFmtId="0" fontId="23" fillId="7" borderId="0" applyNumberFormat="0" applyBorder="0" applyAlignment="0" applyProtection="0"/>
    <xf numFmtId="0" fontId="24" fillId="3" borderId="15" applyNumberFormat="0" applyAlignment="0" applyProtection="0"/>
    <xf numFmtId="0" fontId="25" fillId="24" borderId="16" applyNumberFormat="0" applyAlignment="0" applyProtection="0"/>
    <xf numFmtId="0" fontId="26" fillId="0" borderId="0" applyNumberFormat="0" applyFill="0" applyBorder="0" applyAlignment="0" applyProtection="0"/>
    <xf numFmtId="0" fontId="27" fillId="8" borderId="0" applyNumberFormat="0" applyBorder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30" fillId="0" borderId="0" applyNumberFormat="0" applyFill="0" applyBorder="0" applyAlignment="0" applyProtection="0"/>
    <xf numFmtId="0" fontId="31" fillId="11" borderId="15" applyNumberFormat="0" applyAlignment="0" applyProtection="0"/>
    <xf numFmtId="0" fontId="32" fillId="0" borderId="17" applyNumberFormat="0" applyFill="0" applyAlignment="0" applyProtection="0"/>
    <xf numFmtId="0" fontId="33" fillId="25" borderId="0" applyNumberFormat="0" applyBorder="0" applyAlignment="0" applyProtection="0"/>
    <xf numFmtId="0" fontId="21" fillId="26" borderId="21" applyNumberFormat="0" applyFont="0" applyAlignment="0" applyProtection="0"/>
    <xf numFmtId="0" fontId="34" fillId="3" borderId="22" applyNumberFormat="0" applyAlignment="0" applyProtection="0"/>
    <xf numFmtId="0" fontId="35" fillId="0" borderId="0" applyNumberFormat="0" applyFill="0" applyBorder="0" applyAlignment="0" applyProtection="0"/>
    <xf numFmtId="0" fontId="36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21" fillId="0" borderId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7" fillId="8" borderId="0" applyNumberFormat="0" applyBorder="0" applyAlignment="0" applyProtection="0"/>
    <xf numFmtId="0" fontId="24" fillId="3" borderId="15" applyNumberFormat="0" applyAlignment="0" applyProtection="0"/>
    <xf numFmtId="0" fontId="25" fillId="24" borderId="16" applyNumberFormat="0" applyAlignment="0" applyProtection="0"/>
    <xf numFmtId="0" fontId="32" fillId="0" borderId="17" applyNumberFormat="0" applyFill="0" applyAlignment="0" applyProtection="0"/>
    <xf numFmtId="0" fontId="30" fillId="0" borderId="0" applyNumberFormat="0" applyFill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23" borderId="0" applyNumberFormat="0" applyBorder="0" applyAlignment="0" applyProtection="0"/>
    <xf numFmtId="0" fontId="31" fillId="11" borderId="15" applyNumberFormat="0" applyAlignment="0" applyProtection="0"/>
    <xf numFmtId="0" fontId="23" fillId="7" borderId="0" applyNumberFormat="0" applyBorder="0" applyAlignment="0" applyProtection="0"/>
    <xf numFmtId="0" fontId="21" fillId="26" borderId="21" applyNumberFormat="0" applyFont="0" applyAlignment="0" applyProtection="0"/>
    <xf numFmtId="0" fontId="34" fillId="3" borderId="22" applyNumberFormat="0" applyAlignment="0" applyProtection="0"/>
    <xf numFmtId="0" fontId="3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30" fillId="0" borderId="20" applyNumberFormat="0" applyFill="0" applyAlignment="0" applyProtection="0"/>
  </cellStyleXfs>
  <cellXfs count="154">
    <xf numFmtId="0" fontId="0" fillId="0" borderId="0" xfId="0"/>
    <xf numFmtId="16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43" fontId="6" fillId="2" borderId="1" xfId="0" applyNumberFormat="1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wrapText="1"/>
    </xf>
    <xf numFmtId="164" fontId="6" fillId="2" borderId="0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2" borderId="0" xfId="0" applyFont="1" applyFill="1"/>
    <xf numFmtId="0" fontId="8" fillId="2" borderId="0" xfId="0" applyFont="1" applyFill="1"/>
    <xf numFmtId="0" fontId="6" fillId="2" borderId="0" xfId="0" applyFont="1" applyFill="1" applyBorder="1"/>
    <xf numFmtId="0" fontId="6" fillId="2" borderId="0" xfId="0" applyFont="1" applyFill="1"/>
    <xf numFmtId="43" fontId="5" fillId="0" borderId="0" xfId="1" applyFont="1" applyBorder="1"/>
    <xf numFmtId="43" fontId="3" fillId="2" borderId="0" xfId="0" applyNumberFormat="1" applyFont="1" applyFill="1" applyBorder="1"/>
    <xf numFmtId="0" fontId="6" fillId="0" borderId="1" xfId="0" applyFont="1" applyBorder="1"/>
    <xf numFmtId="43" fontId="3" fillId="2" borderId="7" xfId="0" applyNumberFormat="1" applyFont="1" applyFill="1" applyBorder="1"/>
    <xf numFmtId="0" fontId="9" fillId="0" borderId="0" xfId="0" applyFont="1" applyAlignment="1">
      <alignment horizontal="center" vertical="top"/>
    </xf>
    <xf numFmtId="43" fontId="11" fillId="4" borderId="1" xfId="1" applyFont="1" applyFill="1" applyBorder="1"/>
    <xf numFmtId="0" fontId="10" fillId="3" borderId="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3" fontId="12" fillId="0" borderId="1" xfId="1" applyFont="1" applyBorder="1"/>
    <xf numFmtId="43" fontId="13" fillId="0" borderId="1" xfId="1" applyFont="1" applyBorder="1"/>
    <xf numFmtId="43" fontId="13" fillId="0" borderId="0" xfId="1" applyFont="1" applyBorder="1"/>
    <xf numFmtId="0" fontId="0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  <xf numFmtId="164" fontId="0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wrapText="1"/>
    </xf>
    <xf numFmtId="43" fontId="2" fillId="2" borderId="0" xfId="0" applyNumberFormat="1" applyFont="1" applyFill="1" applyBorder="1"/>
    <xf numFmtId="43" fontId="6" fillId="2" borderId="1" xfId="1" applyFont="1" applyFill="1" applyBorder="1"/>
    <xf numFmtId="0" fontId="6" fillId="2" borderId="1" xfId="0" applyFont="1" applyFill="1" applyBorder="1"/>
    <xf numFmtId="43" fontId="6" fillId="2" borderId="1" xfId="1" applyFont="1" applyFill="1" applyBorder="1" applyAlignment="1">
      <alignment vertical="center"/>
    </xf>
    <xf numFmtId="43" fontId="6" fillId="2" borderId="1" xfId="0" applyNumberFormat="1" applyFont="1" applyFill="1" applyBorder="1" applyAlignment="1">
      <alignment vertical="center"/>
    </xf>
    <xf numFmtId="43" fontId="6" fillId="2" borderId="1" xfId="1" applyFont="1" applyFill="1" applyBorder="1" applyAlignment="1">
      <alignment wrapText="1"/>
    </xf>
    <xf numFmtId="0" fontId="6" fillId="2" borderId="1" xfId="0" applyFont="1" applyFill="1" applyBorder="1" applyAlignment="1"/>
    <xf numFmtId="43" fontId="6" fillId="2" borderId="1" xfId="1" applyFont="1" applyFill="1" applyBorder="1" applyAlignment="1"/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/>
    </xf>
    <xf numFmtId="43" fontId="6" fillId="2" borderId="1" xfId="1" applyFont="1" applyFill="1" applyBorder="1" applyAlignment="1">
      <alignment horizontal="center" vertical="center"/>
    </xf>
    <xf numFmtId="43" fontId="6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43" fontId="6" fillId="2" borderId="1" xfId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3" fontId="12" fillId="2" borderId="1" xfId="1" applyFont="1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top" wrapText="1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3" fontId="3" fillId="5" borderId="1" xfId="1" applyFont="1" applyFill="1" applyBorder="1"/>
    <xf numFmtId="0" fontId="4" fillId="3" borderId="1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3" fontId="3" fillId="2" borderId="1" xfId="0" applyNumberFormat="1" applyFont="1" applyFill="1" applyBorder="1"/>
    <xf numFmtId="43" fontId="18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43" fontId="19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" fillId="2" borderId="0" xfId="0" applyNumberFormat="1" applyFont="1" applyFill="1" applyBorder="1" applyAlignment="1">
      <alignment horizontal="center"/>
    </xf>
    <xf numFmtId="14" fontId="0" fillId="2" borderId="0" xfId="0" applyNumberFormat="1" applyFont="1" applyFill="1" applyBorder="1" applyAlignment="1">
      <alignment horizontal="left" wrapText="1"/>
    </xf>
    <xf numFmtId="43" fontId="3" fillId="2" borderId="11" xfId="0" applyNumberFormat="1" applyFont="1" applyFill="1" applyBorder="1"/>
    <xf numFmtId="43" fontId="3" fillId="2" borderId="11" xfId="1" applyFont="1" applyFill="1" applyBorder="1"/>
    <xf numFmtId="43" fontId="5" fillId="2" borderId="0" xfId="0" applyNumberFormat="1" applyFont="1" applyFill="1" applyBorder="1" applyAlignment="1">
      <alignment horizontal="center" vertical="center" wrapText="1"/>
    </xf>
    <xf numFmtId="43" fontId="3" fillId="2" borderId="0" xfId="1" applyFont="1" applyFill="1" applyBorder="1"/>
    <xf numFmtId="14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left"/>
    </xf>
    <xf numFmtId="43" fontId="3" fillId="0" borderId="0" xfId="1" applyFont="1" applyBorder="1" applyAlignment="1">
      <alignment horizontal="right"/>
    </xf>
    <xf numFmtId="43" fontId="12" fillId="2" borderId="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0" fillId="0" borderId="0" xfId="0"/>
    <xf numFmtId="43" fontId="0" fillId="0" borderId="0" xfId="1" applyFont="1"/>
    <xf numFmtId="14" fontId="0" fillId="0" borderId="0" xfId="1" applyNumberFormat="1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top"/>
    </xf>
    <xf numFmtId="0" fontId="4" fillId="3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16" fillId="0" borderId="0" xfId="0" applyFont="1" applyAlignment="1">
      <alignment vertical="top" wrapText="1"/>
    </xf>
    <xf numFmtId="0" fontId="4" fillId="3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43" fontId="0" fillId="0" borderId="0" xfId="0" applyNumberFormat="1"/>
    <xf numFmtId="43" fontId="2" fillId="0" borderId="11" xfId="1" applyFont="1" applyBorder="1"/>
    <xf numFmtId="43" fontId="3" fillId="5" borderId="1" xfId="0" applyNumberFormat="1" applyFont="1" applyFill="1" applyBorder="1" applyAlignment="1"/>
    <xf numFmtId="43" fontId="0" fillId="0" borderId="0" xfId="0" applyNumberFormat="1" applyFont="1" applyAlignment="1">
      <alignment horizontal="center"/>
    </xf>
    <xf numFmtId="0" fontId="4" fillId="3" borderId="9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vertical="top" wrapText="1"/>
    </xf>
    <xf numFmtId="43" fontId="6" fillId="2" borderId="6" xfId="1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left" vertical="top" wrapText="1"/>
    </xf>
    <xf numFmtId="43" fontId="6" fillId="2" borderId="1" xfId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wrapText="1"/>
    </xf>
    <xf numFmtId="43" fontId="6" fillId="2" borderId="1" xfId="0" applyNumberFormat="1" applyFont="1" applyFill="1" applyBorder="1" applyAlignment="1"/>
    <xf numFmtId="4" fontId="6" fillId="2" borderId="1" xfId="0" applyNumberFormat="1" applyFont="1" applyFill="1" applyBorder="1" applyAlignment="1">
      <alignment horizontal="center" vertical="top" wrapText="1"/>
    </xf>
    <xf numFmtId="0" fontId="0" fillId="0" borderId="0" xfId="0" applyBorder="1"/>
    <xf numFmtId="4" fontId="0" fillId="0" borderId="0" xfId="0" applyNumberFormat="1"/>
    <xf numFmtId="4" fontId="6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14" fontId="6" fillId="2" borderId="6" xfId="0" applyNumberFormat="1" applyFont="1" applyFill="1" applyBorder="1" applyAlignment="1">
      <alignment horizontal="center" wrapText="1"/>
    </xf>
    <xf numFmtId="43" fontId="3" fillId="2" borderId="1" xfId="1" applyFont="1" applyFill="1" applyBorder="1" applyAlignment="1">
      <alignment horizontal="center" wrapText="1"/>
    </xf>
    <xf numFmtId="43" fontId="2" fillId="0" borderId="0" xfId="1" applyFont="1" applyBorder="1"/>
    <xf numFmtId="43" fontId="3" fillId="2" borderId="0" xfId="1" applyFont="1" applyFill="1" applyBorder="1" applyAlignment="1">
      <alignment horizontal="center" wrapText="1"/>
    </xf>
    <xf numFmtId="43" fontId="3" fillId="0" borderId="0" xfId="1" applyFont="1" applyBorder="1"/>
    <xf numFmtId="0" fontId="15" fillId="0" borderId="0" xfId="0" applyFont="1"/>
    <xf numFmtId="43" fontId="3" fillId="0" borderId="11" xfId="1" applyFont="1" applyBorder="1" applyAlignment="1">
      <alignment horizontal="center"/>
    </xf>
    <xf numFmtId="4" fontId="3" fillId="2" borderId="1" xfId="0" applyNumberFormat="1" applyFont="1" applyFill="1" applyBorder="1" applyAlignment="1">
      <alignment wrapText="1"/>
    </xf>
  </cellXfs>
  <cellStyles count="85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Énfasis1 2" xfId="47"/>
    <cellStyle name="20% - Énfasis2 2" xfId="48"/>
    <cellStyle name="20% - Énfasis3 2" xfId="49"/>
    <cellStyle name="20% - Énfasis4 2" xfId="50"/>
    <cellStyle name="20% - Énfasis5 2" xfId="51"/>
    <cellStyle name="20% - Énfasis6 2" xfId="52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40% - Énfasis1 2" xfId="53"/>
    <cellStyle name="40% - Énfasis2 2" xfId="54"/>
    <cellStyle name="40% - Énfasis3 2" xfId="55"/>
    <cellStyle name="40% - Énfasis4 2" xfId="56"/>
    <cellStyle name="40% - Énfasis5 2" xfId="57"/>
    <cellStyle name="40% - Énfasis6 2" xfId="58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60% - Énfasis1 2" xfId="59"/>
    <cellStyle name="60% - Énfasis2 2" xfId="60"/>
    <cellStyle name="60% - Énfasis3 2" xfId="61"/>
    <cellStyle name="60% - Énfasis4 2" xfId="62"/>
    <cellStyle name="60% - Énfasis5 2" xfId="63"/>
    <cellStyle name="60% - Énfasis6 2" xfId="64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Bueno" xfId="65"/>
    <cellStyle name="Calculation" xfId="30"/>
    <cellStyle name="Cálculo 2" xfId="66"/>
    <cellStyle name="Celda de comprobación 2" xfId="67"/>
    <cellStyle name="Celda vinculada 2" xfId="68"/>
    <cellStyle name="Check Cell" xfId="31"/>
    <cellStyle name="Encabezado 4 2" xfId="69"/>
    <cellStyle name="Énfasis1 2" xfId="70"/>
    <cellStyle name="Énfasis2 2" xfId="71"/>
    <cellStyle name="Énfasis3 2" xfId="72"/>
    <cellStyle name="Énfasis4 2" xfId="73"/>
    <cellStyle name="Énfasis5 2" xfId="74"/>
    <cellStyle name="Énfasis6 2" xfId="75"/>
    <cellStyle name="Entrada 2" xfId="76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correcto 2" xfId="77"/>
    <cellStyle name="Input" xfId="38"/>
    <cellStyle name="Linked Cell" xfId="39"/>
    <cellStyle name="Millares" xfId="1" builtinId="3"/>
    <cellStyle name="Millares 2" xfId="3"/>
    <cellStyle name="Neutral 2" xfId="40"/>
    <cellStyle name="Normal" xfId="0" builtinId="0"/>
    <cellStyle name="Normal 2" xfId="2"/>
    <cellStyle name="Normal 2 2" xfId="4"/>
    <cellStyle name="Normal 3" xfId="46"/>
    <cellStyle name="Notas 2" xfId="78"/>
    <cellStyle name="Note" xfId="41"/>
    <cellStyle name="Output" xfId="42"/>
    <cellStyle name="Salida 2" xfId="79"/>
    <cellStyle name="Texto de advertencia 2" xfId="80"/>
    <cellStyle name="Texto explicativo 2" xfId="81"/>
    <cellStyle name="Title" xfId="43"/>
    <cellStyle name="Título 2 2" xfId="83"/>
    <cellStyle name="Título 3 2" xfId="84"/>
    <cellStyle name="Título 4" xfId="82"/>
    <cellStyle name="Total 2" xfId="44"/>
    <cellStyle name="Warning Text" xfId="45"/>
  </cellStyles>
  <dxfs count="0"/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197908</xdr:rowOff>
    </xdr:from>
    <xdr:to>
      <xdr:col>2</xdr:col>
      <xdr:colOff>1238250</xdr:colOff>
      <xdr:row>3</xdr:row>
      <xdr:rowOff>171450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7908"/>
          <a:ext cx="3209925" cy="687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1463675</xdr:colOff>
      <xdr:row>238</xdr:row>
      <xdr:rowOff>82549</xdr:rowOff>
    </xdr:from>
    <xdr:to>
      <xdr:col>5</xdr:col>
      <xdr:colOff>1749425</xdr:colOff>
      <xdr:row>244</xdr:row>
      <xdr:rowOff>73024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3175" y="63963549"/>
          <a:ext cx="18097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0</xdr:rowOff>
    </xdr:from>
    <xdr:to>
      <xdr:col>3</xdr:col>
      <xdr:colOff>514350</xdr:colOff>
      <xdr:row>4</xdr:row>
      <xdr:rowOff>104776</xdr:rowOff>
    </xdr:to>
    <xdr:pic>
      <xdr:nvPicPr>
        <xdr:cNvPr id="2" name="4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0"/>
          <a:ext cx="2543175" cy="676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1171575</xdr:colOff>
      <xdr:row>74</xdr:row>
      <xdr:rowOff>38100</xdr:rowOff>
    </xdr:from>
    <xdr:to>
      <xdr:col>7</xdr:col>
      <xdr:colOff>9525</xdr:colOff>
      <xdr:row>78</xdr:row>
      <xdr:rowOff>152400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14735175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114300</xdr:rowOff>
    </xdr:from>
    <xdr:to>
      <xdr:col>2</xdr:col>
      <xdr:colOff>1047749</xdr:colOff>
      <xdr:row>3</xdr:row>
      <xdr:rowOff>28575</xdr:rowOff>
    </xdr:to>
    <xdr:pic>
      <xdr:nvPicPr>
        <xdr:cNvPr id="3" name="4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2495549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729"/>
  <sheetViews>
    <sheetView tabSelected="1" zoomScaleNormal="100" workbookViewId="0">
      <selection activeCell="E251" sqref="E251"/>
    </sheetView>
  </sheetViews>
  <sheetFormatPr baseColWidth="10" defaultRowHeight="16.5" customHeight="1" x14ac:dyDescent="0.25"/>
  <cols>
    <col min="1" max="1" width="14.7109375" style="14" customWidth="1"/>
    <col min="2" max="2" width="17.28515625" style="9" customWidth="1"/>
    <col min="3" max="3" width="53.28515625" style="9" customWidth="1"/>
    <col min="4" max="4" width="25.85546875" style="9" customWidth="1"/>
    <col min="5" max="5" width="22.85546875" style="9" customWidth="1"/>
    <col min="6" max="6" width="27.85546875" style="9" customWidth="1"/>
    <col min="7" max="7" width="15.5703125" style="9" bestFit="1" customWidth="1"/>
    <col min="8" max="9" width="11.42578125" style="9"/>
    <col min="10" max="10" width="15.5703125" style="9" bestFit="1" customWidth="1"/>
    <col min="11" max="11" width="16.42578125" style="9" bestFit="1" customWidth="1"/>
    <col min="12" max="16384" width="11.42578125" style="9"/>
  </cols>
  <sheetData>
    <row r="1" spans="1:129" s="10" customFormat="1" ht="18.75" x14ac:dyDescent="0.3">
      <c r="A1" s="60" t="s">
        <v>7</v>
      </c>
      <c r="B1" s="60"/>
      <c r="C1" s="60"/>
      <c r="D1" s="60"/>
      <c r="E1" s="60"/>
      <c r="F1" s="60"/>
      <c r="G1" s="60"/>
    </row>
    <row r="2" spans="1:129" s="10" customFormat="1" ht="18.75" x14ac:dyDescent="0.3">
      <c r="A2" s="61" t="s">
        <v>9</v>
      </c>
      <c r="B2" s="61"/>
      <c r="C2" s="61"/>
      <c r="D2" s="61"/>
      <c r="E2" s="61"/>
      <c r="F2" s="61"/>
      <c r="G2" s="61"/>
    </row>
    <row r="3" spans="1:129" s="10" customFormat="1" ht="18.75" x14ac:dyDescent="0.3">
      <c r="A3" s="61" t="s">
        <v>8</v>
      </c>
      <c r="B3" s="61"/>
      <c r="C3" s="61"/>
      <c r="D3" s="61"/>
      <c r="E3" s="61"/>
      <c r="F3" s="61"/>
      <c r="G3" s="61"/>
    </row>
    <row r="4" spans="1:129" s="10" customFormat="1" ht="18.75" x14ac:dyDescent="0.3">
      <c r="A4" s="61" t="s">
        <v>10</v>
      </c>
      <c r="B4" s="61"/>
      <c r="C4" s="61"/>
      <c r="D4" s="61"/>
      <c r="E4" s="61"/>
      <c r="F4" s="61"/>
      <c r="G4" s="61"/>
    </row>
    <row r="5" spans="1:129" s="10" customFormat="1" ht="18.75" x14ac:dyDescent="0.3">
      <c r="A5" s="57" t="s">
        <v>11</v>
      </c>
      <c r="B5" s="57"/>
      <c r="C5" s="57"/>
      <c r="D5" s="57"/>
      <c r="E5" s="57"/>
      <c r="F5" s="57"/>
      <c r="G5" s="57"/>
    </row>
    <row r="6" spans="1:129" s="12" customFormat="1" ht="23.25" x14ac:dyDescent="0.35">
      <c r="A6" s="57" t="s">
        <v>12</v>
      </c>
      <c r="B6" s="57"/>
      <c r="C6" s="57"/>
      <c r="D6" s="57"/>
      <c r="E6" s="57"/>
      <c r="F6" s="57"/>
      <c r="G6" s="57"/>
    </row>
    <row r="7" spans="1:129" s="11" customFormat="1" ht="18.75" x14ac:dyDescent="0.3">
      <c r="A7" s="57" t="s">
        <v>27</v>
      </c>
      <c r="B7" s="57"/>
      <c r="C7" s="57"/>
      <c r="D7" s="57"/>
      <c r="E7" s="57"/>
      <c r="F7" s="57"/>
      <c r="G7" s="57"/>
    </row>
    <row r="8" spans="1:129" s="11" customFormat="1" ht="18.75" x14ac:dyDescent="0.3">
      <c r="A8" s="58" t="s">
        <v>13</v>
      </c>
      <c r="B8" s="58"/>
      <c r="C8" s="58"/>
      <c r="D8" s="58"/>
      <c r="E8" s="58"/>
      <c r="F8" s="58"/>
      <c r="G8" s="59"/>
    </row>
    <row r="9" spans="1:129" s="14" customFormat="1" ht="15.75" x14ac:dyDescent="0.25">
      <c r="B9" s="19"/>
      <c r="C9" s="19"/>
      <c r="D9" s="55" t="s">
        <v>0</v>
      </c>
      <c r="E9" s="56"/>
      <c r="F9" s="20">
        <v>66823222.065750174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</row>
    <row r="10" spans="1:129" s="14" customFormat="1" ht="15.75" x14ac:dyDescent="0.25">
      <c r="A10" s="21" t="s">
        <v>1</v>
      </c>
      <c r="B10" s="22" t="s">
        <v>6</v>
      </c>
      <c r="C10" s="23" t="s">
        <v>2</v>
      </c>
      <c r="D10" s="24" t="s">
        <v>3</v>
      </c>
      <c r="E10" s="24" t="s">
        <v>4</v>
      </c>
      <c r="F10" s="24" t="s">
        <v>5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</row>
    <row r="11" spans="1:129" s="14" customFormat="1" ht="15.75" x14ac:dyDescent="0.25">
      <c r="A11" s="1">
        <v>44565</v>
      </c>
      <c r="B11" s="2"/>
      <c r="C11" s="3" t="s">
        <v>14</v>
      </c>
      <c r="D11" s="4">
        <v>36858</v>
      </c>
      <c r="E11" s="4"/>
      <c r="F11" s="25">
        <f>F9+D11-E11</f>
        <v>66860080.065750174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</row>
    <row r="12" spans="1:129" s="14" customFormat="1" ht="15.75" x14ac:dyDescent="0.25">
      <c r="A12" s="1">
        <v>44565</v>
      </c>
      <c r="B12" s="2"/>
      <c r="C12" s="3" t="s">
        <v>15</v>
      </c>
      <c r="D12" s="4">
        <v>447.54</v>
      </c>
      <c r="E12" s="4">
        <f>D12*0.025</f>
        <v>11.188500000000001</v>
      </c>
      <c r="F12" s="25">
        <f>F11+D12-E12</f>
        <v>66860516.417250171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</row>
    <row r="13" spans="1:129" s="14" customFormat="1" ht="15.75" x14ac:dyDescent="0.25">
      <c r="A13" s="1">
        <v>44565</v>
      </c>
      <c r="B13" s="2"/>
      <c r="C13" s="3" t="s">
        <v>15</v>
      </c>
      <c r="D13" s="4">
        <v>700</v>
      </c>
      <c r="E13" s="4">
        <f>D13*0.025</f>
        <v>17.5</v>
      </c>
      <c r="F13" s="25">
        <f>F12+D13-E13</f>
        <v>66861198.917250171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</row>
    <row r="14" spans="1:129" s="14" customFormat="1" ht="15.75" x14ac:dyDescent="0.25">
      <c r="A14" s="1">
        <v>44565</v>
      </c>
      <c r="B14" s="2"/>
      <c r="C14" s="3" t="s">
        <v>15</v>
      </c>
      <c r="D14" s="4">
        <v>500</v>
      </c>
      <c r="E14" s="4">
        <f>D14*0.025</f>
        <v>12.5</v>
      </c>
      <c r="F14" s="25">
        <f t="shared" ref="F14" si="0">F13+D14-E14</f>
        <v>66861686.417250171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</row>
    <row r="15" spans="1:129" s="14" customFormat="1" ht="31.5" x14ac:dyDescent="0.25">
      <c r="A15" s="1">
        <v>44565</v>
      </c>
      <c r="B15" s="2" t="s">
        <v>28</v>
      </c>
      <c r="C15" s="3" t="s">
        <v>118</v>
      </c>
      <c r="D15" s="4"/>
      <c r="E15" s="4">
        <v>460388.38</v>
      </c>
      <c r="F15" s="25">
        <f>F14+D15-E15</f>
        <v>66401298.037250169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</row>
    <row r="16" spans="1:129" s="14" customFormat="1" ht="47.25" x14ac:dyDescent="0.25">
      <c r="A16" s="1">
        <v>44655</v>
      </c>
      <c r="B16" s="2" t="s">
        <v>29</v>
      </c>
      <c r="C16" s="3" t="s">
        <v>119</v>
      </c>
      <c r="D16" s="4"/>
      <c r="E16" s="4">
        <v>13965</v>
      </c>
      <c r="F16" s="25">
        <f t="shared" ref="F16:F79" si="1">F15+D16-E16</f>
        <v>66387333.037250169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</row>
    <row r="17" spans="1:129" s="14" customFormat="1" ht="31.5" x14ac:dyDescent="0.25">
      <c r="A17" s="1">
        <v>44655</v>
      </c>
      <c r="B17" s="2" t="s">
        <v>30</v>
      </c>
      <c r="C17" s="3" t="s">
        <v>120</v>
      </c>
      <c r="D17" s="4"/>
      <c r="E17" s="4">
        <v>731690</v>
      </c>
      <c r="F17" s="25">
        <f t="shared" si="1"/>
        <v>65655643.037250169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</row>
    <row r="18" spans="1:129" s="14" customFormat="1" ht="15.75" x14ac:dyDescent="0.25">
      <c r="A18" s="1">
        <v>44655</v>
      </c>
      <c r="B18" s="2"/>
      <c r="C18" s="3" t="s">
        <v>14</v>
      </c>
      <c r="D18" s="4">
        <v>28595</v>
      </c>
      <c r="E18" s="4"/>
      <c r="F18" s="25">
        <f t="shared" si="1"/>
        <v>65684238.037250169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</row>
    <row r="19" spans="1:129" s="14" customFormat="1" ht="15.75" x14ac:dyDescent="0.25">
      <c r="A19" s="1">
        <v>44655</v>
      </c>
      <c r="B19" s="2"/>
      <c r="C19" s="3" t="s">
        <v>15</v>
      </c>
      <c r="D19" s="4">
        <v>744.06</v>
      </c>
      <c r="E19" s="4">
        <f>D19*0.025</f>
        <v>18.601499999999998</v>
      </c>
      <c r="F19" s="25">
        <f t="shared" si="1"/>
        <v>65684963.495750174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</row>
    <row r="20" spans="1:129" s="14" customFormat="1" ht="15.75" x14ac:dyDescent="0.25">
      <c r="A20" s="1">
        <v>44655</v>
      </c>
      <c r="B20" s="2"/>
      <c r="C20" s="3" t="s">
        <v>15</v>
      </c>
      <c r="D20" s="4">
        <v>200</v>
      </c>
      <c r="E20" s="4">
        <f>D20*0.025</f>
        <v>5</v>
      </c>
      <c r="F20" s="25">
        <f t="shared" si="1"/>
        <v>65685158.495750174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</row>
    <row r="21" spans="1:129" s="14" customFormat="1" ht="15.75" x14ac:dyDescent="0.25">
      <c r="A21" s="1">
        <v>44655</v>
      </c>
      <c r="B21" s="2"/>
      <c r="C21" s="3" t="s">
        <v>121</v>
      </c>
      <c r="D21" s="4">
        <v>456250.18</v>
      </c>
      <c r="E21" s="4"/>
      <c r="F21" s="25">
        <f t="shared" si="1"/>
        <v>66141408.675750174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</row>
    <row r="22" spans="1:129" s="14" customFormat="1" ht="15.75" x14ac:dyDescent="0.25">
      <c r="A22" s="1">
        <v>44655</v>
      </c>
      <c r="B22" s="2"/>
      <c r="C22" s="3" t="s">
        <v>122</v>
      </c>
      <c r="D22" s="4"/>
      <c r="E22" s="4">
        <v>456250.18</v>
      </c>
      <c r="F22" s="25">
        <f t="shared" si="1"/>
        <v>65685158.495750174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</row>
    <row r="23" spans="1:129" s="14" customFormat="1" ht="15.75" x14ac:dyDescent="0.25">
      <c r="A23" s="1">
        <v>44685</v>
      </c>
      <c r="B23" s="2"/>
      <c r="C23" s="3" t="s">
        <v>14</v>
      </c>
      <c r="D23" s="4">
        <v>20855</v>
      </c>
      <c r="E23" s="4"/>
      <c r="F23" s="25">
        <f t="shared" si="1"/>
        <v>65706013.495750174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</row>
    <row r="24" spans="1:129" s="14" customFormat="1" ht="15.75" x14ac:dyDescent="0.25">
      <c r="A24" s="1">
        <v>44685</v>
      </c>
      <c r="B24" s="2"/>
      <c r="C24" s="3" t="s">
        <v>15</v>
      </c>
      <c r="D24" s="4">
        <v>400</v>
      </c>
      <c r="E24" s="4">
        <f>D24*0.025</f>
        <v>10</v>
      </c>
      <c r="F24" s="25">
        <f t="shared" si="1"/>
        <v>65706403.495750174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</row>
    <row r="25" spans="1:129" s="14" customFormat="1" ht="15.75" x14ac:dyDescent="0.25">
      <c r="A25" s="1">
        <v>44685</v>
      </c>
      <c r="B25" s="2"/>
      <c r="C25" s="3" t="s">
        <v>15</v>
      </c>
      <c r="D25" s="4">
        <v>18528.96</v>
      </c>
      <c r="E25" s="4">
        <f>D25*0.025</f>
        <v>463.22399999999999</v>
      </c>
      <c r="F25" s="25">
        <f t="shared" si="1"/>
        <v>65724469.231750175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</row>
    <row r="26" spans="1:129" s="14" customFormat="1" ht="15.75" x14ac:dyDescent="0.25">
      <c r="A26" s="1">
        <v>44716</v>
      </c>
      <c r="B26" s="2"/>
      <c r="C26" s="3" t="s">
        <v>14</v>
      </c>
      <c r="D26" s="4">
        <v>34436</v>
      </c>
      <c r="E26" s="4"/>
      <c r="F26" s="25">
        <f t="shared" si="1"/>
        <v>65758905.231750175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</row>
    <row r="27" spans="1:129" s="14" customFormat="1" ht="15.75" x14ac:dyDescent="0.25">
      <c r="A27" s="1">
        <v>44716</v>
      </c>
      <c r="B27" s="2"/>
      <c r="C27" s="3" t="s">
        <v>15</v>
      </c>
      <c r="D27" s="4">
        <v>730</v>
      </c>
      <c r="E27" s="4">
        <f>D27*0.025</f>
        <v>18.25</v>
      </c>
      <c r="F27" s="25">
        <f t="shared" si="1"/>
        <v>65759616.981750175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</row>
    <row r="28" spans="1:129" s="14" customFormat="1" ht="15.75" x14ac:dyDescent="0.25">
      <c r="A28" s="1">
        <v>44716</v>
      </c>
      <c r="B28" s="2"/>
      <c r="C28" s="3" t="s">
        <v>15</v>
      </c>
      <c r="D28" s="4">
        <v>1930.4</v>
      </c>
      <c r="E28" s="4">
        <f>D28*0.025</f>
        <v>48.260000000000005</v>
      </c>
      <c r="F28" s="25">
        <f t="shared" si="1"/>
        <v>65761499.121750176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</row>
    <row r="29" spans="1:129" s="14" customFormat="1" ht="15.75" x14ac:dyDescent="0.25">
      <c r="A29" s="1">
        <v>44716</v>
      </c>
      <c r="B29" s="2"/>
      <c r="C29" s="3" t="s">
        <v>15</v>
      </c>
      <c r="D29" s="4">
        <v>300</v>
      </c>
      <c r="E29" s="4">
        <f>D29*0.025</f>
        <v>7.5</v>
      </c>
      <c r="F29" s="25">
        <f t="shared" si="1"/>
        <v>65761791.621750176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</row>
    <row r="30" spans="1:129" s="14" customFormat="1" ht="31.5" x14ac:dyDescent="0.25">
      <c r="A30" s="1">
        <v>44716</v>
      </c>
      <c r="B30" s="2" t="s">
        <v>31</v>
      </c>
      <c r="C30" s="3" t="s">
        <v>123</v>
      </c>
      <c r="D30" s="4"/>
      <c r="E30" s="4">
        <v>1356600</v>
      </c>
      <c r="F30" s="25">
        <f t="shared" si="1"/>
        <v>64405191.621750176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</row>
    <row r="31" spans="1:129" s="14" customFormat="1" ht="31.5" x14ac:dyDescent="0.25">
      <c r="A31" s="1">
        <v>44716</v>
      </c>
      <c r="B31" s="2" t="s">
        <v>32</v>
      </c>
      <c r="C31" s="3" t="s">
        <v>124</v>
      </c>
      <c r="D31" s="4"/>
      <c r="E31" s="4">
        <v>1436400</v>
      </c>
      <c r="F31" s="25">
        <f t="shared" si="1"/>
        <v>62968791.621750176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</row>
    <row r="32" spans="1:129" s="14" customFormat="1" ht="15.75" x14ac:dyDescent="0.25">
      <c r="A32" s="1">
        <v>44716</v>
      </c>
      <c r="B32" s="2"/>
      <c r="C32" s="3" t="s">
        <v>15</v>
      </c>
      <c r="D32" s="4">
        <v>6198.04</v>
      </c>
      <c r="E32" s="4">
        <f>D32*0.025</f>
        <v>154.95100000000002</v>
      </c>
      <c r="F32" s="25">
        <f t="shared" si="1"/>
        <v>62974834.710750178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</row>
    <row r="33" spans="1:129" s="14" customFormat="1" ht="47.25" x14ac:dyDescent="0.25">
      <c r="A33" s="1">
        <v>44746</v>
      </c>
      <c r="B33" s="2" t="s">
        <v>33</v>
      </c>
      <c r="C33" s="3" t="s">
        <v>125</v>
      </c>
      <c r="D33" s="49"/>
      <c r="E33" s="49">
        <v>1299600</v>
      </c>
      <c r="F33" s="25">
        <f t="shared" si="1"/>
        <v>61675234.710750178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</row>
    <row r="34" spans="1:129" s="14" customFormat="1" ht="15.75" x14ac:dyDescent="0.25">
      <c r="A34" s="1">
        <v>44746</v>
      </c>
      <c r="B34" s="2" t="s">
        <v>34</v>
      </c>
      <c r="C34" s="3" t="s">
        <v>126</v>
      </c>
      <c r="D34" s="4"/>
      <c r="E34" s="4">
        <v>65540</v>
      </c>
      <c r="F34" s="25">
        <f t="shared" si="1"/>
        <v>61609694.710750178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</row>
    <row r="35" spans="1:129" s="14" customFormat="1" ht="31.5" x14ac:dyDescent="0.25">
      <c r="A35" s="1">
        <v>44746</v>
      </c>
      <c r="B35" s="2" t="s">
        <v>35</v>
      </c>
      <c r="C35" s="3" t="s">
        <v>127</v>
      </c>
      <c r="D35" s="4"/>
      <c r="E35" s="4">
        <v>227028.3</v>
      </c>
      <c r="F35" s="25">
        <f t="shared" si="1"/>
        <v>61382666.41075018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</row>
    <row r="36" spans="1:129" s="14" customFormat="1" ht="31.5" x14ac:dyDescent="0.25">
      <c r="A36" s="1">
        <v>44746</v>
      </c>
      <c r="B36" s="2" t="s">
        <v>36</v>
      </c>
      <c r="C36" s="3" t="s">
        <v>128</v>
      </c>
      <c r="D36" s="4"/>
      <c r="E36" s="4">
        <v>639195.80000000005</v>
      </c>
      <c r="F36" s="25">
        <f t="shared" si="1"/>
        <v>60743470.610750183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</row>
    <row r="37" spans="1:129" s="14" customFormat="1" ht="15.75" x14ac:dyDescent="0.25">
      <c r="A37" s="1">
        <v>44746</v>
      </c>
      <c r="B37" s="2"/>
      <c r="C37" s="3" t="s">
        <v>14</v>
      </c>
      <c r="D37" s="4">
        <v>40375</v>
      </c>
      <c r="E37" s="4"/>
      <c r="F37" s="25">
        <f t="shared" si="1"/>
        <v>60783845.610750183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</row>
    <row r="38" spans="1:129" s="14" customFormat="1" ht="15.75" x14ac:dyDescent="0.25">
      <c r="A38" s="1">
        <v>44746</v>
      </c>
      <c r="B38" s="2"/>
      <c r="C38" s="3" t="s">
        <v>15</v>
      </c>
      <c r="D38" s="4">
        <v>530</v>
      </c>
      <c r="E38" s="4">
        <f>D38*0.025</f>
        <v>13.25</v>
      </c>
      <c r="F38" s="25">
        <f t="shared" si="1"/>
        <v>60784362.360750183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</row>
    <row r="39" spans="1:129" s="14" customFormat="1" ht="15.75" x14ac:dyDescent="0.25">
      <c r="A39" s="1">
        <v>44746</v>
      </c>
      <c r="B39" s="2"/>
      <c r="C39" s="3" t="s">
        <v>15</v>
      </c>
      <c r="D39" s="4">
        <v>200</v>
      </c>
      <c r="E39" s="4">
        <f t="shared" ref="E39:E48" si="2">D39*0.025</f>
        <v>5</v>
      </c>
      <c r="F39" s="25">
        <f t="shared" si="1"/>
        <v>60784557.360750183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</row>
    <row r="40" spans="1:129" s="14" customFormat="1" ht="15.75" x14ac:dyDescent="0.25">
      <c r="A40" s="1">
        <v>44746</v>
      </c>
      <c r="B40" s="2"/>
      <c r="C40" s="3" t="s">
        <v>15</v>
      </c>
      <c r="D40" s="4">
        <v>800</v>
      </c>
      <c r="E40" s="4">
        <f t="shared" si="2"/>
        <v>20</v>
      </c>
      <c r="F40" s="25">
        <f t="shared" si="1"/>
        <v>60785337.360750183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</row>
    <row r="41" spans="1:129" s="14" customFormat="1" ht="15.75" x14ac:dyDescent="0.25">
      <c r="A41" s="1">
        <v>44746</v>
      </c>
      <c r="B41" s="2"/>
      <c r="C41" s="3" t="s">
        <v>15</v>
      </c>
      <c r="D41" s="4">
        <v>531.4</v>
      </c>
      <c r="E41" s="4">
        <f t="shared" si="2"/>
        <v>13.285</v>
      </c>
      <c r="F41" s="25">
        <f t="shared" si="1"/>
        <v>60785855.475750186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</row>
    <row r="42" spans="1:129" s="14" customFormat="1" ht="15.75" x14ac:dyDescent="0.25">
      <c r="A42" s="1">
        <v>44746</v>
      </c>
      <c r="B42" s="2"/>
      <c r="C42" s="3" t="s">
        <v>15</v>
      </c>
      <c r="D42" s="4">
        <v>798.04</v>
      </c>
      <c r="E42" s="4">
        <f t="shared" si="2"/>
        <v>19.951000000000001</v>
      </c>
      <c r="F42" s="25">
        <f t="shared" si="1"/>
        <v>60786633.564750187</v>
      </c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</row>
    <row r="43" spans="1:129" s="14" customFormat="1" ht="31.5" x14ac:dyDescent="0.25">
      <c r="A43" s="1">
        <v>37472</v>
      </c>
      <c r="B43" s="2" t="s">
        <v>37</v>
      </c>
      <c r="C43" s="50" t="s">
        <v>129</v>
      </c>
      <c r="D43" s="42"/>
      <c r="E43" s="42">
        <v>191874</v>
      </c>
      <c r="F43" s="25">
        <f t="shared" si="1"/>
        <v>60594759.564750187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</row>
    <row r="44" spans="1:129" s="14" customFormat="1" ht="15.75" x14ac:dyDescent="0.25">
      <c r="A44" s="1">
        <v>44777</v>
      </c>
      <c r="B44" s="2"/>
      <c r="C44" s="3" t="s">
        <v>14</v>
      </c>
      <c r="D44" s="4">
        <v>33956</v>
      </c>
      <c r="E44" s="4"/>
      <c r="F44" s="25">
        <f t="shared" si="1"/>
        <v>60628715.564750187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</row>
    <row r="45" spans="1:129" s="14" customFormat="1" ht="15.75" x14ac:dyDescent="0.25">
      <c r="A45" s="1">
        <v>44777</v>
      </c>
      <c r="B45" s="2"/>
      <c r="C45" s="3" t="s">
        <v>15</v>
      </c>
      <c r="D45" s="39">
        <v>472</v>
      </c>
      <c r="E45" s="4">
        <f t="shared" si="2"/>
        <v>11.8</v>
      </c>
      <c r="F45" s="25">
        <f t="shared" si="1"/>
        <v>60629175.76475019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</row>
    <row r="46" spans="1:129" s="14" customFormat="1" ht="15.75" x14ac:dyDescent="0.25">
      <c r="A46" s="1">
        <v>44777</v>
      </c>
      <c r="B46" s="2"/>
      <c r="C46" s="3" t="s">
        <v>15</v>
      </c>
      <c r="D46" s="39">
        <v>121</v>
      </c>
      <c r="E46" s="4">
        <f t="shared" si="2"/>
        <v>3.0250000000000004</v>
      </c>
      <c r="F46" s="25">
        <f t="shared" si="1"/>
        <v>60629293.739750192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</row>
    <row r="47" spans="1:129" s="14" customFormat="1" ht="15.75" x14ac:dyDescent="0.25">
      <c r="A47" s="1">
        <v>44777</v>
      </c>
      <c r="B47" s="2"/>
      <c r="C47" s="3" t="s">
        <v>15</v>
      </c>
      <c r="D47" s="39">
        <v>751</v>
      </c>
      <c r="E47" s="4">
        <f t="shared" si="2"/>
        <v>18.775000000000002</v>
      </c>
      <c r="F47" s="25">
        <f t="shared" si="1"/>
        <v>60630025.964750193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</row>
    <row r="48" spans="1:129" s="14" customFormat="1" ht="15.75" x14ac:dyDescent="0.25">
      <c r="A48" s="1">
        <v>44777</v>
      </c>
      <c r="B48" s="2"/>
      <c r="C48" s="3" t="s">
        <v>15</v>
      </c>
      <c r="D48" s="39">
        <v>860</v>
      </c>
      <c r="E48" s="4">
        <f t="shared" si="2"/>
        <v>21.5</v>
      </c>
      <c r="F48" s="25">
        <f t="shared" si="1"/>
        <v>60630864.464750193</v>
      </c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</row>
    <row r="49" spans="1:129" s="14" customFormat="1" ht="15.75" x14ac:dyDescent="0.25">
      <c r="A49" s="1">
        <v>44777</v>
      </c>
      <c r="B49" s="2"/>
      <c r="C49" s="40" t="s">
        <v>130</v>
      </c>
      <c r="D49" s="39">
        <v>145060.10999999999</v>
      </c>
      <c r="E49" s="40"/>
      <c r="F49" s="25">
        <f t="shared" si="1"/>
        <v>60775924.574750192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</row>
    <row r="50" spans="1:129" s="14" customFormat="1" ht="15.75" x14ac:dyDescent="0.25">
      <c r="A50" s="1">
        <v>44777</v>
      </c>
      <c r="B50" s="2"/>
      <c r="C50" s="40" t="s">
        <v>18</v>
      </c>
      <c r="D50" s="39">
        <v>288943.96000000002</v>
      </c>
      <c r="E50" s="40"/>
      <c r="F50" s="25">
        <f t="shared" si="1"/>
        <v>61064868.534750193</v>
      </c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</row>
    <row r="51" spans="1:129" s="14" customFormat="1" ht="15.75" x14ac:dyDescent="0.25">
      <c r="A51" s="1">
        <v>44777</v>
      </c>
      <c r="B51" s="2"/>
      <c r="C51" s="40" t="s">
        <v>19</v>
      </c>
      <c r="D51" s="39">
        <v>83630.34</v>
      </c>
      <c r="E51" s="40"/>
      <c r="F51" s="25">
        <f t="shared" si="1"/>
        <v>61148498.874750197</v>
      </c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</row>
    <row r="52" spans="1:129" s="14" customFormat="1" ht="15.75" x14ac:dyDescent="0.25">
      <c r="A52" s="1">
        <v>44869</v>
      </c>
      <c r="B52" s="2"/>
      <c r="C52" s="3" t="s">
        <v>14</v>
      </c>
      <c r="D52" s="39">
        <v>24976</v>
      </c>
      <c r="E52" s="40"/>
      <c r="F52" s="25">
        <f t="shared" si="1"/>
        <v>61173474.874750197</v>
      </c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</row>
    <row r="53" spans="1:129" s="14" customFormat="1" ht="15.75" x14ac:dyDescent="0.25">
      <c r="A53" s="1">
        <v>44869</v>
      </c>
      <c r="B53" s="2"/>
      <c r="C53" s="3" t="s">
        <v>15</v>
      </c>
      <c r="D53" s="39">
        <v>2525</v>
      </c>
      <c r="E53" s="4">
        <f>D53*0.025</f>
        <v>63.125</v>
      </c>
      <c r="F53" s="25">
        <f t="shared" si="1"/>
        <v>61175936.749750197</v>
      </c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</row>
    <row r="54" spans="1:129" s="14" customFormat="1" ht="15.75" x14ac:dyDescent="0.25">
      <c r="A54" s="1">
        <v>44869</v>
      </c>
      <c r="B54" s="2"/>
      <c r="C54" s="3" t="s">
        <v>15</v>
      </c>
      <c r="D54" s="39">
        <v>740.4</v>
      </c>
      <c r="E54" s="4">
        <f>D54*0.025</f>
        <v>18.510000000000002</v>
      </c>
      <c r="F54" s="25">
        <f t="shared" si="1"/>
        <v>61176658.639750198</v>
      </c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</row>
    <row r="55" spans="1:129" s="14" customFormat="1" ht="15.75" x14ac:dyDescent="0.25">
      <c r="A55" s="1">
        <v>44869</v>
      </c>
      <c r="B55" s="2"/>
      <c r="C55" s="3" t="s">
        <v>15</v>
      </c>
      <c r="D55" s="39">
        <v>1760.4</v>
      </c>
      <c r="E55" s="4">
        <f>D55*0.025</f>
        <v>44.010000000000005</v>
      </c>
      <c r="F55" s="25">
        <f t="shared" si="1"/>
        <v>61178375.029750198</v>
      </c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</row>
    <row r="56" spans="1:129" s="14" customFormat="1" ht="15.75" x14ac:dyDescent="0.25">
      <c r="A56" s="1">
        <v>44869</v>
      </c>
      <c r="B56" s="2"/>
      <c r="C56" s="3" t="s">
        <v>15</v>
      </c>
      <c r="D56" s="39">
        <v>690.4</v>
      </c>
      <c r="E56" s="4">
        <f>D56*0.025</f>
        <v>17.260000000000002</v>
      </c>
      <c r="F56" s="25">
        <f t="shared" si="1"/>
        <v>61179048.169750199</v>
      </c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</row>
    <row r="57" spans="1:129" s="14" customFormat="1" ht="15.75" x14ac:dyDescent="0.25">
      <c r="A57" s="1">
        <v>44869</v>
      </c>
      <c r="B57" s="2"/>
      <c r="C57" s="3" t="s">
        <v>15</v>
      </c>
      <c r="D57" s="39">
        <v>1500</v>
      </c>
      <c r="E57" s="4">
        <f>D57*0.025</f>
        <v>37.5</v>
      </c>
      <c r="F57" s="25">
        <f t="shared" si="1"/>
        <v>61180510.669750199</v>
      </c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</row>
    <row r="58" spans="1:129" s="14" customFormat="1" ht="63" x14ac:dyDescent="0.25">
      <c r="A58" s="1">
        <v>44899</v>
      </c>
      <c r="B58" s="2" t="s">
        <v>38</v>
      </c>
      <c r="C58" s="50" t="s">
        <v>131</v>
      </c>
      <c r="D58" s="41"/>
      <c r="E58" s="42">
        <v>1193450.4099999999</v>
      </c>
      <c r="F58" s="25">
        <f t="shared" si="1"/>
        <v>59987060.259750202</v>
      </c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</row>
    <row r="59" spans="1:129" s="14" customFormat="1" ht="31.5" x14ac:dyDescent="0.25">
      <c r="A59" s="1">
        <v>44899</v>
      </c>
      <c r="B59" s="2" t="s">
        <v>39</v>
      </c>
      <c r="C59" s="3" t="s">
        <v>132</v>
      </c>
      <c r="D59" s="39"/>
      <c r="E59" s="4">
        <v>1347100</v>
      </c>
      <c r="F59" s="25">
        <f t="shared" si="1"/>
        <v>58639960.259750202</v>
      </c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</row>
    <row r="60" spans="1:129" s="14" customFormat="1" ht="31.5" x14ac:dyDescent="0.25">
      <c r="A60" s="1">
        <v>44899</v>
      </c>
      <c r="B60" s="2" t="s">
        <v>40</v>
      </c>
      <c r="C60" s="3" t="s">
        <v>133</v>
      </c>
      <c r="D60" s="39"/>
      <c r="E60" s="4">
        <v>1005693.75</v>
      </c>
      <c r="F60" s="25">
        <f t="shared" si="1"/>
        <v>57634266.509750202</v>
      </c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</row>
    <row r="61" spans="1:129" s="14" customFormat="1" ht="31.5" x14ac:dyDescent="0.25">
      <c r="A61" s="1">
        <v>44899</v>
      </c>
      <c r="B61" s="2" t="s">
        <v>41</v>
      </c>
      <c r="C61" s="3" t="s">
        <v>134</v>
      </c>
      <c r="D61" s="39"/>
      <c r="E61" s="4">
        <v>1697825</v>
      </c>
      <c r="F61" s="25">
        <f t="shared" si="1"/>
        <v>55936441.509750202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</row>
    <row r="62" spans="1:129" s="14" customFormat="1" ht="63" x14ac:dyDescent="0.25">
      <c r="A62" s="1">
        <v>44899</v>
      </c>
      <c r="B62" s="2" t="s">
        <v>42</v>
      </c>
      <c r="C62" s="3" t="s">
        <v>135</v>
      </c>
      <c r="D62" s="39"/>
      <c r="E62" s="4">
        <v>1315275</v>
      </c>
      <c r="F62" s="25">
        <f t="shared" si="1"/>
        <v>54621166.509750202</v>
      </c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</row>
    <row r="63" spans="1:129" s="14" customFormat="1" ht="31.5" x14ac:dyDescent="0.25">
      <c r="A63" s="1">
        <v>44899</v>
      </c>
      <c r="B63" s="2" t="s">
        <v>43</v>
      </c>
      <c r="C63" s="3" t="s">
        <v>136</v>
      </c>
      <c r="D63" s="39"/>
      <c r="E63" s="4">
        <v>1134816.8</v>
      </c>
      <c r="F63" s="25">
        <f t="shared" si="1"/>
        <v>53486349.709750205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</row>
    <row r="64" spans="1:129" s="14" customFormat="1" ht="31.5" x14ac:dyDescent="0.25">
      <c r="A64" s="1">
        <v>44899</v>
      </c>
      <c r="B64" s="2" t="s">
        <v>44</v>
      </c>
      <c r="C64" s="3" t="s">
        <v>137</v>
      </c>
      <c r="D64" s="39"/>
      <c r="E64" s="4">
        <v>854983.5</v>
      </c>
      <c r="F64" s="25">
        <f t="shared" si="1"/>
        <v>52631366.209750205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</row>
    <row r="65" spans="1:129" s="14" customFormat="1" ht="31.5" x14ac:dyDescent="0.25">
      <c r="A65" s="1">
        <v>44899</v>
      </c>
      <c r="B65" s="2" t="s">
        <v>45</v>
      </c>
      <c r="C65" s="3" t="s">
        <v>138</v>
      </c>
      <c r="D65" s="39"/>
      <c r="E65" s="4">
        <v>779933.55</v>
      </c>
      <c r="F65" s="25">
        <f t="shared" si="1"/>
        <v>51851432.659750208</v>
      </c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</row>
    <row r="66" spans="1:129" s="14" customFormat="1" ht="47.25" x14ac:dyDescent="0.25">
      <c r="A66" s="1">
        <v>44899</v>
      </c>
      <c r="B66" s="2" t="s">
        <v>46</v>
      </c>
      <c r="C66" s="3" t="s">
        <v>139</v>
      </c>
      <c r="D66" s="39"/>
      <c r="E66" s="4">
        <v>510311.44</v>
      </c>
      <c r="F66" s="25">
        <f t="shared" si="1"/>
        <v>51341121.219750211</v>
      </c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</row>
    <row r="67" spans="1:129" s="14" customFormat="1" ht="15.75" x14ac:dyDescent="0.25">
      <c r="A67" s="1">
        <v>44899</v>
      </c>
      <c r="B67" s="2"/>
      <c r="C67" s="3" t="s">
        <v>14</v>
      </c>
      <c r="D67" s="39">
        <v>50252</v>
      </c>
      <c r="E67" s="39"/>
      <c r="F67" s="25">
        <f t="shared" si="1"/>
        <v>51391373.219750211</v>
      </c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</row>
    <row r="68" spans="1:129" s="14" customFormat="1" ht="15.75" x14ac:dyDescent="0.25">
      <c r="A68" s="1">
        <v>44899</v>
      </c>
      <c r="B68" s="2"/>
      <c r="C68" s="3" t="s">
        <v>15</v>
      </c>
      <c r="D68" s="39">
        <v>100</v>
      </c>
      <c r="E68" s="39">
        <f>D68*0.025</f>
        <v>2.5</v>
      </c>
      <c r="F68" s="25">
        <f t="shared" si="1"/>
        <v>51391470.719750211</v>
      </c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</row>
    <row r="69" spans="1:129" s="14" customFormat="1" ht="15.75" x14ac:dyDescent="0.25">
      <c r="A69" s="1">
        <v>44899</v>
      </c>
      <c r="B69" s="2"/>
      <c r="C69" s="3" t="s">
        <v>15</v>
      </c>
      <c r="D69" s="39">
        <v>131</v>
      </c>
      <c r="E69" s="39">
        <f>D69*0.025</f>
        <v>3.2750000000000004</v>
      </c>
      <c r="F69" s="25">
        <f t="shared" si="1"/>
        <v>51391598.444750212</v>
      </c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</row>
    <row r="70" spans="1:129" s="14" customFormat="1" ht="15.75" x14ac:dyDescent="0.25">
      <c r="A70" s="1">
        <v>44899</v>
      </c>
      <c r="B70" s="2"/>
      <c r="C70" s="3" t="s">
        <v>15</v>
      </c>
      <c r="D70" s="39">
        <v>1172</v>
      </c>
      <c r="E70" s="39">
        <f>D70*0.025</f>
        <v>29.3</v>
      </c>
      <c r="F70" s="25">
        <f t="shared" si="1"/>
        <v>51392741.144750215</v>
      </c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</row>
    <row r="71" spans="1:129" s="14" customFormat="1" ht="15.75" x14ac:dyDescent="0.25">
      <c r="A71" s="1">
        <v>44899</v>
      </c>
      <c r="B71" s="2"/>
      <c r="C71" s="40" t="s">
        <v>19</v>
      </c>
      <c r="D71" s="39">
        <v>100818.49</v>
      </c>
      <c r="E71" s="39"/>
      <c r="F71" s="25">
        <f t="shared" si="1"/>
        <v>51493559.634750217</v>
      </c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</row>
    <row r="72" spans="1:129" s="14" customFormat="1" ht="15.75" x14ac:dyDescent="0.25">
      <c r="A72" s="1" t="s">
        <v>47</v>
      </c>
      <c r="B72" s="2"/>
      <c r="C72" s="3" t="s">
        <v>14</v>
      </c>
      <c r="D72" s="39">
        <v>43747</v>
      </c>
      <c r="E72" s="39"/>
      <c r="F72" s="25">
        <f t="shared" si="1"/>
        <v>51537306.634750217</v>
      </c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</row>
    <row r="73" spans="1:129" s="14" customFormat="1" ht="15.75" x14ac:dyDescent="0.25">
      <c r="A73" s="1" t="s">
        <v>47</v>
      </c>
      <c r="B73" s="2"/>
      <c r="C73" s="3" t="s">
        <v>15</v>
      </c>
      <c r="D73" s="39">
        <v>450</v>
      </c>
      <c r="E73" s="39">
        <f>D73*0.025</f>
        <v>11.25</v>
      </c>
      <c r="F73" s="25">
        <f t="shared" si="1"/>
        <v>51537745.384750217</v>
      </c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</row>
    <row r="74" spans="1:129" s="14" customFormat="1" ht="15.75" x14ac:dyDescent="0.25">
      <c r="A74" s="1" t="s">
        <v>47</v>
      </c>
      <c r="B74" s="2"/>
      <c r="C74" s="3" t="s">
        <v>15</v>
      </c>
      <c r="D74" s="39">
        <v>1324.42</v>
      </c>
      <c r="E74" s="39">
        <f>D74*0.025</f>
        <v>33.110500000000002</v>
      </c>
      <c r="F74" s="25">
        <f t="shared" si="1"/>
        <v>51539036.694250219</v>
      </c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</row>
    <row r="75" spans="1:129" s="14" customFormat="1" ht="15.75" x14ac:dyDescent="0.25">
      <c r="A75" s="1" t="s">
        <v>47</v>
      </c>
      <c r="B75" s="2"/>
      <c r="C75" s="3" t="s">
        <v>15</v>
      </c>
      <c r="D75" s="39">
        <v>2173.1799999999998</v>
      </c>
      <c r="E75" s="39">
        <f>D75*0.025</f>
        <v>54.329499999999996</v>
      </c>
      <c r="F75" s="25">
        <f t="shared" si="1"/>
        <v>51541155.544750221</v>
      </c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</row>
    <row r="76" spans="1:129" s="14" customFormat="1" ht="15.75" x14ac:dyDescent="0.25">
      <c r="A76" s="1" t="s">
        <v>47</v>
      </c>
      <c r="B76" s="2"/>
      <c r="C76" s="3" t="s">
        <v>15</v>
      </c>
      <c r="D76" s="39">
        <v>600</v>
      </c>
      <c r="E76" s="39">
        <f>D76*0.025</f>
        <v>15</v>
      </c>
      <c r="F76" s="25">
        <f t="shared" si="1"/>
        <v>51541740.544750221</v>
      </c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</row>
    <row r="77" spans="1:129" s="14" customFormat="1" ht="15.75" x14ac:dyDescent="0.25">
      <c r="A77" s="1" t="s">
        <v>47</v>
      </c>
      <c r="B77" s="2"/>
      <c r="C77" s="3" t="s">
        <v>15</v>
      </c>
      <c r="D77" s="39">
        <v>4356.34</v>
      </c>
      <c r="E77" s="39">
        <f>D77*0.025</f>
        <v>108.9085</v>
      </c>
      <c r="F77" s="25">
        <f t="shared" si="1"/>
        <v>51545987.976250224</v>
      </c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</row>
    <row r="78" spans="1:129" s="14" customFormat="1" ht="31.5" x14ac:dyDescent="0.25">
      <c r="A78" s="1" t="s">
        <v>48</v>
      </c>
      <c r="B78" s="2" t="s">
        <v>49</v>
      </c>
      <c r="C78" s="3" t="s">
        <v>140</v>
      </c>
      <c r="D78" s="43"/>
      <c r="E78" s="43">
        <v>337794.86</v>
      </c>
      <c r="F78" s="25">
        <f t="shared" si="1"/>
        <v>51208193.116250224</v>
      </c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</row>
    <row r="79" spans="1:129" s="14" customFormat="1" ht="47.25" x14ac:dyDescent="0.25">
      <c r="A79" s="1" t="s">
        <v>48</v>
      </c>
      <c r="B79" s="2" t="s">
        <v>50</v>
      </c>
      <c r="C79" s="3" t="s">
        <v>141</v>
      </c>
      <c r="D79" s="39"/>
      <c r="E79" s="39">
        <v>1205332.6599999999</v>
      </c>
      <c r="F79" s="25">
        <f t="shared" si="1"/>
        <v>50002860.456250228</v>
      </c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</row>
    <row r="80" spans="1:129" s="14" customFormat="1" ht="31.5" x14ac:dyDescent="0.25">
      <c r="A80" s="1" t="s">
        <v>48</v>
      </c>
      <c r="B80" s="2" t="s">
        <v>51</v>
      </c>
      <c r="C80" s="3" t="s">
        <v>142</v>
      </c>
      <c r="D80" s="39"/>
      <c r="E80" s="39">
        <v>387882</v>
      </c>
      <c r="F80" s="25">
        <f t="shared" ref="F80:F143" si="3">F79+D80-E80</f>
        <v>49614978.456250228</v>
      </c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</row>
    <row r="81" spans="1:129" s="14" customFormat="1" ht="31.5" x14ac:dyDescent="0.25">
      <c r="A81" s="1" t="s">
        <v>48</v>
      </c>
      <c r="B81" s="2" t="s">
        <v>52</v>
      </c>
      <c r="C81" s="3" t="s">
        <v>143</v>
      </c>
      <c r="D81" s="39"/>
      <c r="E81" s="39">
        <v>617500</v>
      </c>
      <c r="F81" s="25">
        <f t="shared" si="3"/>
        <v>48997478.456250228</v>
      </c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</row>
    <row r="82" spans="1:129" s="14" customFormat="1" ht="31.5" x14ac:dyDescent="0.25">
      <c r="A82" s="1" t="s">
        <v>48</v>
      </c>
      <c r="B82" s="2" t="s">
        <v>53</v>
      </c>
      <c r="C82" s="3" t="s">
        <v>144</v>
      </c>
      <c r="D82" s="39"/>
      <c r="E82" s="39">
        <v>135600</v>
      </c>
      <c r="F82" s="25">
        <f t="shared" si="3"/>
        <v>48861878.456250228</v>
      </c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</row>
    <row r="83" spans="1:129" s="14" customFormat="1" ht="31.5" x14ac:dyDescent="0.25">
      <c r="A83" s="1" t="s">
        <v>48</v>
      </c>
      <c r="B83" s="2" t="s">
        <v>54</v>
      </c>
      <c r="C83" s="3" t="s">
        <v>145</v>
      </c>
      <c r="D83" s="39"/>
      <c r="E83" s="39">
        <v>107616</v>
      </c>
      <c r="F83" s="25">
        <f t="shared" si="3"/>
        <v>48754262.456250228</v>
      </c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</row>
    <row r="84" spans="1:129" s="14" customFormat="1" ht="15.75" x14ac:dyDescent="0.25">
      <c r="A84" s="1" t="s">
        <v>55</v>
      </c>
      <c r="B84" s="2"/>
      <c r="C84" s="3" t="s">
        <v>14</v>
      </c>
      <c r="D84" s="39">
        <v>19265</v>
      </c>
      <c r="E84" s="39"/>
      <c r="F84" s="25">
        <f t="shared" si="3"/>
        <v>48773527.456250228</v>
      </c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</row>
    <row r="85" spans="1:129" s="14" customFormat="1" ht="15.75" x14ac:dyDescent="0.25">
      <c r="A85" s="1" t="s">
        <v>55</v>
      </c>
      <c r="B85" s="2"/>
      <c r="C85" s="3" t="s">
        <v>15</v>
      </c>
      <c r="D85" s="39">
        <v>340</v>
      </c>
      <c r="E85" s="39">
        <f>D85*0.025</f>
        <v>8.5</v>
      </c>
      <c r="F85" s="25">
        <f t="shared" si="3"/>
        <v>48773858.956250228</v>
      </c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</row>
    <row r="86" spans="1:129" s="14" customFormat="1" ht="15.75" x14ac:dyDescent="0.25">
      <c r="A86" s="1" t="s">
        <v>55</v>
      </c>
      <c r="B86" s="2"/>
      <c r="C86" s="3" t="s">
        <v>15</v>
      </c>
      <c r="D86" s="39">
        <v>572</v>
      </c>
      <c r="E86" s="39">
        <f>D86*0.025</f>
        <v>14.3</v>
      </c>
      <c r="F86" s="25">
        <f t="shared" si="3"/>
        <v>48774416.656250231</v>
      </c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</row>
    <row r="87" spans="1:129" s="14" customFormat="1" ht="15.75" x14ac:dyDescent="0.25">
      <c r="A87" s="1" t="s">
        <v>55</v>
      </c>
      <c r="B87" s="2"/>
      <c r="C87" s="3" t="s">
        <v>15</v>
      </c>
      <c r="D87" s="39">
        <v>872</v>
      </c>
      <c r="E87" s="39">
        <f>D87*0.025</f>
        <v>21.8</v>
      </c>
      <c r="F87" s="25">
        <f t="shared" si="3"/>
        <v>48775266.856250234</v>
      </c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</row>
    <row r="88" spans="1:129" s="14" customFormat="1" ht="47.25" x14ac:dyDescent="0.25">
      <c r="A88" s="1" t="s">
        <v>56</v>
      </c>
      <c r="B88" s="2" t="s">
        <v>57</v>
      </c>
      <c r="C88" s="3" t="s">
        <v>146</v>
      </c>
      <c r="D88" s="39"/>
      <c r="E88" s="39">
        <v>23000</v>
      </c>
      <c r="F88" s="25">
        <f t="shared" si="3"/>
        <v>48752266.856250234</v>
      </c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</row>
    <row r="89" spans="1:129" s="14" customFormat="1" ht="31.5" x14ac:dyDescent="0.25">
      <c r="A89" s="1" t="s">
        <v>56</v>
      </c>
      <c r="B89" s="2" t="s">
        <v>58</v>
      </c>
      <c r="C89" s="3" t="s">
        <v>147</v>
      </c>
      <c r="D89" s="39"/>
      <c r="E89" s="39">
        <v>18000</v>
      </c>
      <c r="F89" s="25">
        <f t="shared" si="3"/>
        <v>48734266.856250234</v>
      </c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</row>
    <row r="90" spans="1:129" s="14" customFormat="1" ht="15.75" x14ac:dyDescent="0.25">
      <c r="A90" s="1" t="s">
        <v>59</v>
      </c>
      <c r="B90" s="2"/>
      <c r="C90" s="3" t="s">
        <v>14</v>
      </c>
      <c r="D90" s="39">
        <v>18421</v>
      </c>
      <c r="E90" s="39"/>
      <c r="F90" s="25">
        <f t="shared" si="3"/>
        <v>48752687.856250234</v>
      </c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</row>
    <row r="91" spans="1:129" s="14" customFormat="1" ht="15.75" x14ac:dyDescent="0.25">
      <c r="A91" s="1" t="s">
        <v>59</v>
      </c>
      <c r="B91" s="2"/>
      <c r="C91" s="3" t="s">
        <v>15</v>
      </c>
      <c r="D91" s="39">
        <v>509.7</v>
      </c>
      <c r="E91" s="39">
        <f>D91*0.025</f>
        <v>12.7425</v>
      </c>
      <c r="F91" s="25">
        <f t="shared" si="3"/>
        <v>48753184.813750237</v>
      </c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</row>
    <row r="92" spans="1:129" s="14" customFormat="1" ht="15.75" x14ac:dyDescent="0.25">
      <c r="A92" s="1" t="s">
        <v>59</v>
      </c>
      <c r="B92" s="2"/>
      <c r="C92" s="3" t="s">
        <v>15</v>
      </c>
      <c r="D92" s="39">
        <v>121</v>
      </c>
      <c r="E92" s="39">
        <f>D92*0.025</f>
        <v>3.0250000000000004</v>
      </c>
      <c r="F92" s="25">
        <f t="shared" si="3"/>
        <v>48753302.788750239</v>
      </c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</row>
    <row r="93" spans="1:129" s="14" customFormat="1" ht="15.75" x14ac:dyDescent="0.25">
      <c r="A93" s="1" t="s">
        <v>59</v>
      </c>
      <c r="B93" s="2"/>
      <c r="C93" s="3" t="s">
        <v>148</v>
      </c>
      <c r="D93" s="39">
        <v>2929810.93</v>
      </c>
      <c r="E93" s="39"/>
      <c r="F93" s="25">
        <f t="shared" si="3"/>
        <v>51683113.718750238</v>
      </c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</row>
    <row r="94" spans="1:129" s="14" customFormat="1" ht="15.75" x14ac:dyDescent="0.25">
      <c r="A94" s="1" t="s">
        <v>59</v>
      </c>
      <c r="B94" s="2"/>
      <c r="C94" s="3" t="s">
        <v>148</v>
      </c>
      <c r="D94" s="39">
        <v>212428.96</v>
      </c>
      <c r="E94" s="39"/>
      <c r="F94" s="25">
        <f t="shared" si="3"/>
        <v>51895542.678750239</v>
      </c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</row>
    <row r="95" spans="1:129" s="14" customFormat="1" ht="15.75" x14ac:dyDescent="0.25">
      <c r="A95" s="1" t="s">
        <v>59</v>
      </c>
      <c r="B95" s="2" t="s">
        <v>60</v>
      </c>
      <c r="C95" s="3" t="s">
        <v>149</v>
      </c>
      <c r="D95" s="39">
        <v>31557936.07</v>
      </c>
      <c r="E95" s="39"/>
      <c r="F95" s="25">
        <f t="shared" si="3"/>
        <v>83453478.74875024</v>
      </c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</row>
    <row r="96" spans="1:129" s="14" customFormat="1" ht="31.5" x14ac:dyDescent="0.25">
      <c r="A96" s="1" t="s">
        <v>59</v>
      </c>
      <c r="B96" s="2" t="s">
        <v>60</v>
      </c>
      <c r="C96" s="3" t="s">
        <v>150</v>
      </c>
      <c r="D96" s="39"/>
      <c r="E96" s="39">
        <v>24266514.600000001</v>
      </c>
      <c r="F96" s="25">
        <f t="shared" si="3"/>
        <v>59186964.148750238</v>
      </c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</row>
    <row r="97" spans="1:129" s="14" customFormat="1" ht="31.5" x14ac:dyDescent="0.25">
      <c r="A97" s="1" t="s">
        <v>59</v>
      </c>
      <c r="B97" s="2" t="s">
        <v>60</v>
      </c>
      <c r="C97" s="3" t="s">
        <v>151</v>
      </c>
      <c r="D97" s="39"/>
      <c r="E97" s="39">
        <v>3882022.08</v>
      </c>
      <c r="F97" s="25">
        <f t="shared" si="3"/>
        <v>55304942.06875024</v>
      </c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</row>
    <row r="98" spans="1:129" s="14" customFormat="1" ht="31.5" x14ac:dyDescent="0.25">
      <c r="A98" s="1" t="s">
        <v>59</v>
      </c>
      <c r="B98" s="2" t="s">
        <v>60</v>
      </c>
      <c r="C98" s="3" t="s">
        <v>152</v>
      </c>
      <c r="D98" s="39"/>
      <c r="E98" s="39">
        <v>3090930.7</v>
      </c>
      <c r="F98" s="25">
        <f t="shared" si="3"/>
        <v>52214011.368750237</v>
      </c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</row>
    <row r="99" spans="1:129" s="14" customFormat="1" ht="15.75" x14ac:dyDescent="0.25">
      <c r="A99" s="1" t="s">
        <v>59</v>
      </c>
      <c r="B99" s="2" t="s">
        <v>60</v>
      </c>
      <c r="C99" s="3" t="s">
        <v>153</v>
      </c>
      <c r="D99" s="39"/>
      <c r="E99" s="39">
        <v>318468.69</v>
      </c>
      <c r="F99" s="25">
        <f t="shared" si="3"/>
        <v>51895542.678750239</v>
      </c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</row>
    <row r="100" spans="1:129" s="14" customFormat="1" ht="15.75" x14ac:dyDescent="0.25">
      <c r="A100" s="1" t="s">
        <v>59</v>
      </c>
      <c r="B100" s="8" t="s">
        <v>61</v>
      </c>
      <c r="C100" s="3" t="s">
        <v>154</v>
      </c>
      <c r="D100" s="39"/>
      <c r="E100" s="39">
        <v>8534360.9199999999</v>
      </c>
      <c r="F100" s="25">
        <f t="shared" si="3"/>
        <v>43361181.758750238</v>
      </c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</row>
    <row r="101" spans="1:129" s="14" customFormat="1" ht="15.75" x14ac:dyDescent="0.25">
      <c r="A101" s="1" t="s">
        <v>59</v>
      </c>
      <c r="B101" s="8" t="s">
        <v>62</v>
      </c>
      <c r="C101" s="3" t="s">
        <v>155</v>
      </c>
      <c r="D101" s="39"/>
      <c r="E101" s="39">
        <v>78000</v>
      </c>
      <c r="F101" s="25">
        <f t="shared" si="3"/>
        <v>43283181.758750238</v>
      </c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</row>
    <row r="102" spans="1:129" s="14" customFormat="1" ht="15.75" x14ac:dyDescent="0.25">
      <c r="A102" s="1" t="s">
        <v>59</v>
      </c>
      <c r="B102" s="8" t="s">
        <v>63</v>
      </c>
      <c r="C102" s="3" t="s">
        <v>156</v>
      </c>
      <c r="D102" s="39"/>
      <c r="E102" s="39">
        <v>948740.03</v>
      </c>
      <c r="F102" s="25">
        <f t="shared" si="3"/>
        <v>42334441.728750236</v>
      </c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</row>
    <row r="103" spans="1:129" s="14" customFormat="1" ht="15.75" x14ac:dyDescent="0.25">
      <c r="A103" s="1" t="s">
        <v>64</v>
      </c>
      <c r="B103" s="8"/>
      <c r="C103" s="3" t="s">
        <v>14</v>
      </c>
      <c r="D103" s="39">
        <v>40860</v>
      </c>
      <c r="E103" s="39"/>
      <c r="F103" s="25">
        <f t="shared" si="3"/>
        <v>42375301.728750236</v>
      </c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</row>
    <row r="104" spans="1:129" s="14" customFormat="1" ht="15.75" x14ac:dyDescent="0.25">
      <c r="A104" s="1" t="s">
        <v>64</v>
      </c>
      <c r="B104" s="8"/>
      <c r="C104" s="3" t="s">
        <v>15</v>
      </c>
      <c r="D104" s="39">
        <v>1300</v>
      </c>
      <c r="E104" s="39">
        <f>D104*0.025</f>
        <v>32.5</v>
      </c>
      <c r="F104" s="25">
        <f t="shared" si="3"/>
        <v>42376569.228750236</v>
      </c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</row>
    <row r="105" spans="1:129" s="14" customFormat="1" ht="15.75" x14ac:dyDescent="0.25">
      <c r="A105" s="1" t="s">
        <v>64</v>
      </c>
      <c r="B105" s="8"/>
      <c r="C105" s="3" t="s">
        <v>15</v>
      </c>
      <c r="D105" s="39">
        <v>209</v>
      </c>
      <c r="E105" s="39">
        <f>D105*0.025</f>
        <v>5.2250000000000005</v>
      </c>
      <c r="F105" s="25">
        <f t="shared" si="3"/>
        <v>42376773.003750235</v>
      </c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</row>
    <row r="106" spans="1:129" s="14" customFormat="1" ht="31.5" x14ac:dyDescent="0.25">
      <c r="A106" s="1" t="s">
        <v>65</v>
      </c>
      <c r="B106" s="8" t="s">
        <v>66</v>
      </c>
      <c r="C106" s="3" t="s">
        <v>157</v>
      </c>
      <c r="D106" s="39"/>
      <c r="E106" s="39">
        <v>1422366.48</v>
      </c>
      <c r="F106" s="25">
        <f t="shared" si="3"/>
        <v>40954406.523750238</v>
      </c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</row>
    <row r="107" spans="1:129" s="14" customFormat="1" ht="31.5" x14ac:dyDescent="0.25">
      <c r="A107" s="1" t="s">
        <v>65</v>
      </c>
      <c r="B107" s="8" t="s">
        <v>67</v>
      </c>
      <c r="C107" s="3" t="s">
        <v>158</v>
      </c>
      <c r="D107" s="39"/>
      <c r="E107" s="39">
        <v>90400</v>
      </c>
      <c r="F107" s="25">
        <f t="shared" si="3"/>
        <v>40864006.523750238</v>
      </c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</row>
    <row r="108" spans="1:129" s="14" customFormat="1" ht="63" x14ac:dyDescent="0.25">
      <c r="A108" s="1" t="s">
        <v>64</v>
      </c>
      <c r="B108" s="8" t="s">
        <v>68</v>
      </c>
      <c r="C108" s="3" t="s">
        <v>159</v>
      </c>
      <c r="D108" s="39"/>
      <c r="E108" s="39">
        <v>115363.98</v>
      </c>
      <c r="F108" s="25">
        <f t="shared" si="3"/>
        <v>40748642.543750241</v>
      </c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</row>
    <row r="109" spans="1:129" s="14" customFormat="1" ht="15.75" x14ac:dyDescent="0.25">
      <c r="A109" s="1" t="s">
        <v>69</v>
      </c>
      <c r="B109" s="8"/>
      <c r="C109" s="3" t="s">
        <v>14</v>
      </c>
      <c r="D109" s="39">
        <v>31955</v>
      </c>
      <c r="E109" s="39"/>
      <c r="F109" s="25">
        <f t="shared" si="3"/>
        <v>40780597.543750241</v>
      </c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</row>
    <row r="110" spans="1:129" s="14" customFormat="1" ht="15.75" x14ac:dyDescent="0.25">
      <c r="A110" s="1" t="s">
        <v>69</v>
      </c>
      <c r="B110" s="2"/>
      <c r="C110" s="3" t="s">
        <v>15</v>
      </c>
      <c r="D110" s="39">
        <v>300</v>
      </c>
      <c r="E110" s="39">
        <f>D110*0.025</f>
        <v>7.5</v>
      </c>
      <c r="F110" s="25">
        <f t="shared" si="3"/>
        <v>40780890.043750241</v>
      </c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</row>
    <row r="111" spans="1:129" s="14" customFormat="1" ht="15.75" x14ac:dyDescent="0.25">
      <c r="A111" s="1" t="s">
        <v>69</v>
      </c>
      <c r="B111" s="2"/>
      <c r="C111" s="3" t="s">
        <v>15</v>
      </c>
      <c r="D111" s="39">
        <v>942</v>
      </c>
      <c r="E111" s="39">
        <f>D111*0.025</f>
        <v>23.55</v>
      </c>
      <c r="F111" s="25">
        <f t="shared" si="3"/>
        <v>40781808.493750244</v>
      </c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</row>
    <row r="112" spans="1:129" s="14" customFormat="1" ht="31.5" x14ac:dyDescent="0.25">
      <c r="A112" s="1" t="s">
        <v>70</v>
      </c>
      <c r="B112" s="2" t="s">
        <v>71</v>
      </c>
      <c r="C112" s="3" t="s">
        <v>160</v>
      </c>
      <c r="D112" s="40"/>
      <c r="E112" s="39">
        <v>122763.2</v>
      </c>
      <c r="F112" s="25">
        <f t="shared" si="3"/>
        <v>40659045.293750241</v>
      </c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</row>
    <row r="113" spans="1:129" s="14" customFormat="1" ht="15.75" x14ac:dyDescent="0.25">
      <c r="A113" s="1" t="s">
        <v>72</v>
      </c>
      <c r="B113" s="2"/>
      <c r="C113" s="3" t="s">
        <v>14</v>
      </c>
      <c r="D113" s="39">
        <v>31301</v>
      </c>
      <c r="E113" s="39"/>
      <c r="F113" s="25">
        <f t="shared" si="3"/>
        <v>40690346.293750241</v>
      </c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</row>
    <row r="114" spans="1:129" s="14" customFormat="1" ht="15.75" x14ac:dyDescent="0.25">
      <c r="A114" s="1" t="s">
        <v>72</v>
      </c>
      <c r="B114" s="2"/>
      <c r="C114" s="3" t="s">
        <v>15</v>
      </c>
      <c r="D114" s="39">
        <v>200</v>
      </c>
      <c r="E114" s="39">
        <f>D114*0.025</f>
        <v>5</v>
      </c>
      <c r="F114" s="25">
        <f t="shared" si="3"/>
        <v>40690541.293750241</v>
      </c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</row>
    <row r="115" spans="1:129" s="14" customFormat="1" ht="15.75" x14ac:dyDescent="0.25">
      <c r="A115" s="1" t="s">
        <v>72</v>
      </c>
      <c r="B115" s="2"/>
      <c r="C115" s="3" t="s">
        <v>15</v>
      </c>
      <c r="D115" s="39">
        <v>3000</v>
      </c>
      <c r="E115" s="39">
        <f>D115*0.025</f>
        <v>75</v>
      </c>
      <c r="F115" s="25">
        <f t="shared" si="3"/>
        <v>40693466.293750241</v>
      </c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13"/>
      <c r="DU115" s="13"/>
      <c r="DV115" s="13"/>
      <c r="DW115" s="13"/>
      <c r="DX115" s="13"/>
      <c r="DY115" s="13"/>
    </row>
    <row r="116" spans="1:129" s="14" customFormat="1" ht="15.75" x14ac:dyDescent="0.25">
      <c r="A116" s="1" t="s">
        <v>72</v>
      </c>
      <c r="B116" s="2"/>
      <c r="C116" s="3" t="s">
        <v>15</v>
      </c>
      <c r="D116" s="39">
        <v>500</v>
      </c>
      <c r="E116" s="39">
        <f>D116*0.025</f>
        <v>12.5</v>
      </c>
      <c r="F116" s="25">
        <f t="shared" si="3"/>
        <v>40693953.793750241</v>
      </c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</row>
    <row r="117" spans="1:129" s="14" customFormat="1" ht="15.75" x14ac:dyDescent="0.25">
      <c r="A117" s="1" t="s">
        <v>72</v>
      </c>
      <c r="B117" s="2"/>
      <c r="C117" s="3" t="s">
        <v>15</v>
      </c>
      <c r="D117" s="39">
        <v>435</v>
      </c>
      <c r="E117" s="39">
        <f>D117*0.025</f>
        <v>10.875</v>
      </c>
      <c r="F117" s="25">
        <f t="shared" si="3"/>
        <v>40694377.918750241</v>
      </c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13"/>
      <c r="DU117" s="13"/>
      <c r="DV117" s="13"/>
      <c r="DW117" s="13"/>
      <c r="DX117" s="13"/>
      <c r="DY117" s="13"/>
    </row>
    <row r="118" spans="1:129" s="14" customFormat="1" ht="15.75" x14ac:dyDescent="0.25">
      <c r="A118" s="1" t="s">
        <v>72</v>
      </c>
      <c r="B118" s="2"/>
      <c r="C118" s="3" t="s">
        <v>15</v>
      </c>
      <c r="D118" s="39">
        <v>3000</v>
      </c>
      <c r="E118" s="39">
        <f>D118*0.025</f>
        <v>75</v>
      </c>
      <c r="F118" s="25">
        <f t="shared" si="3"/>
        <v>40697302.918750241</v>
      </c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</row>
    <row r="119" spans="1:129" s="14" customFormat="1" ht="31.5" x14ac:dyDescent="0.25">
      <c r="A119" s="1" t="s">
        <v>73</v>
      </c>
      <c r="B119" s="2" t="s">
        <v>74</v>
      </c>
      <c r="C119" s="3" t="s">
        <v>161</v>
      </c>
      <c r="D119" s="40"/>
      <c r="E119" s="39">
        <v>212863.57</v>
      </c>
      <c r="F119" s="25">
        <f t="shared" si="3"/>
        <v>40484439.348750241</v>
      </c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  <c r="DT119" s="13"/>
      <c r="DU119" s="13"/>
      <c r="DV119" s="13"/>
      <c r="DW119" s="13"/>
      <c r="DX119" s="13"/>
      <c r="DY119" s="13"/>
    </row>
    <row r="120" spans="1:129" s="14" customFormat="1" ht="15.75" x14ac:dyDescent="0.25">
      <c r="A120" s="1" t="s">
        <v>75</v>
      </c>
      <c r="B120" s="2" t="s">
        <v>76</v>
      </c>
      <c r="C120" s="44" t="s">
        <v>162</v>
      </c>
      <c r="D120" s="45"/>
      <c r="E120" s="45">
        <v>36866.25</v>
      </c>
      <c r="F120" s="25">
        <f t="shared" si="3"/>
        <v>40447573.098750241</v>
      </c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</row>
    <row r="121" spans="1:129" s="14" customFormat="1" ht="31.5" x14ac:dyDescent="0.25">
      <c r="A121" s="1" t="s">
        <v>75</v>
      </c>
      <c r="B121" s="2" t="s">
        <v>77</v>
      </c>
      <c r="C121" s="3" t="s">
        <v>163</v>
      </c>
      <c r="D121" s="39"/>
      <c r="E121" s="39">
        <v>1024535.54</v>
      </c>
      <c r="F121" s="25">
        <f t="shared" si="3"/>
        <v>39423037.558750242</v>
      </c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  <c r="DW121" s="13"/>
      <c r="DX121" s="13"/>
      <c r="DY121" s="13"/>
    </row>
    <row r="122" spans="1:129" s="14" customFormat="1" ht="15.75" x14ac:dyDescent="0.25">
      <c r="A122" s="1" t="s">
        <v>75</v>
      </c>
      <c r="B122" s="2"/>
      <c r="C122" s="3" t="s">
        <v>14</v>
      </c>
      <c r="D122" s="39">
        <v>33620</v>
      </c>
      <c r="E122" s="39"/>
      <c r="F122" s="25">
        <f t="shared" si="3"/>
        <v>39456657.558750242</v>
      </c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13"/>
      <c r="DU122" s="13"/>
      <c r="DV122" s="13"/>
      <c r="DW122" s="13"/>
      <c r="DX122" s="13"/>
      <c r="DY122" s="13"/>
    </row>
    <row r="123" spans="1:129" s="14" customFormat="1" ht="15.75" x14ac:dyDescent="0.25">
      <c r="A123" s="1" t="s">
        <v>75</v>
      </c>
      <c r="B123" s="2"/>
      <c r="C123" s="3" t="s">
        <v>15</v>
      </c>
      <c r="D123" s="39">
        <v>800</v>
      </c>
      <c r="E123" s="39">
        <f>D123*0.025</f>
        <v>20</v>
      </c>
      <c r="F123" s="25">
        <f t="shared" si="3"/>
        <v>39457437.558750242</v>
      </c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</row>
    <row r="124" spans="1:129" s="14" customFormat="1" ht="15.75" x14ac:dyDescent="0.25">
      <c r="A124" s="1" t="s">
        <v>75</v>
      </c>
      <c r="B124" s="2"/>
      <c r="C124" s="3" t="s">
        <v>15</v>
      </c>
      <c r="D124" s="39">
        <v>222.2</v>
      </c>
      <c r="E124" s="39">
        <f>D124*0.025</f>
        <v>5.5549999999999997</v>
      </c>
      <c r="F124" s="25">
        <f t="shared" si="3"/>
        <v>39457654.203750245</v>
      </c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</row>
    <row r="125" spans="1:129" s="14" customFormat="1" ht="15.75" x14ac:dyDescent="0.25">
      <c r="A125" s="1" t="s">
        <v>75</v>
      </c>
      <c r="B125" s="2"/>
      <c r="C125" s="3" t="s">
        <v>15</v>
      </c>
      <c r="D125" s="39">
        <v>100</v>
      </c>
      <c r="E125" s="39">
        <f>D125*0.025</f>
        <v>2.5</v>
      </c>
      <c r="F125" s="25">
        <f t="shared" si="3"/>
        <v>39457751.703750245</v>
      </c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</row>
    <row r="126" spans="1:129" s="14" customFormat="1" ht="47.25" x14ac:dyDescent="0.25">
      <c r="A126" s="1" t="s">
        <v>78</v>
      </c>
      <c r="B126" s="2" t="s">
        <v>79</v>
      </c>
      <c r="C126" s="46" t="s">
        <v>164</v>
      </c>
      <c r="D126" s="40"/>
      <c r="E126" s="39">
        <v>11836</v>
      </c>
      <c r="F126" s="25">
        <f t="shared" si="3"/>
        <v>39445915.703750245</v>
      </c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</row>
    <row r="127" spans="1:129" s="14" customFormat="1" ht="31.5" x14ac:dyDescent="0.25">
      <c r="A127" s="1" t="s">
        <v>80</v>
      </c>
      <c r="B127" s="2" t="s">
        <v>81</v>
      </c>
      <c r="C127" s="46" t="s">
        <v>165</v>
      </c>
      <c r="D127" s="39"/>
      <c r="E127" s="39">
        <v>253120</v>
      </c>
      <c r="F127" s="25">
        <f t="shared" si="3"/>
        <v>39192795.703750245</v>
      </c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</row>
    <row r="128" spans="1:129" s="14" customFormat="1" ht="31.5" x14ac:dyDescent="0.25">
      <c r="A128" s="1" t="s">
        <v>78</v>
      </c>
      <c r="B128" s="2" t="s">
        <v>82</v>
      </c>
      <c r="C128" s="46" t="s">
        <v>166</v>
      </c>
      <c r="D128" s="39"/>
      <c r="E128" s="39">
        <v>434534.21</v>
      </c>
      <c r="F128" s="25">
        <f t="shared" si="3"/>
        <v>38758261.493750244</v>
      </c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</row>
    <row r="129" spans="1:129" s="14" customFormat="1" ht="31.5" x14ac:dyDescent="0.25">
      <c r="A129" s="1" t="s">
        <v>80</v>
      </c>
      <c r="B129" s="2" t="s">
        <v>83</v>
      </c>
      <c r="C129" s="46" t="s">
        <v>167</v>
      </c>
      <c r="D129" s="39"/>
      <c r="E129" s="39">
        <v>939550</v>
      </c>
      <c r="F129" s="25">
        <f t="shared" si="3"/>
        <v>37818711.493750244</v>
      </c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</row>
    <row r="130" spans="1:129" s="14" customFormat="1" ht="31.5" x14ac:dyDescent="0.25">
      <c r="A130" s="1" t="s">
        <v>78</v>
      </c>
      <c r="B130" s="2" t="s">
        <v>84</v>
      </c>
      <c r="C130" s="46" t="s">
        <v>168</v>
      </c>
      <c r="D130" s="39"/>
      <c r="E130" s="39">
        <v>39947.5</v>
      </c>
      <c r="F130" s="25">
        <f t="shared" si="3"/>
        <v>37778763.993750244</v>
      </c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</row>
    <row r="131" spans="1:129" s="14" customFormat="1" ht="15.75" x14ac:dyDescent="0.25">
      <c r="A131" s="1" t="s">
        <v>78</v>
      </c>
      <c r="B131" s="2" t="s">
        <v>85</v>
      </c>
      <c r="C131" s="47" t="s">
        <v>169</v>
      </c>
      <c r="D131" s="39"/>
      <c r="E131" s="39">
        <v>44635</v>
      </c>
      <c r="F131" s="25">
        <f t="shared" si="3"/>
        <v>37734128.993750244</v>
      </c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</row>
    <row r="132" spans="1:129" s="14" customFormat="1" ht="31.5" x14ac:dyDescent="0.25">
      <c r="A132" s="1" t="s">
        <v>78</v>
      </c>
      <c r="B132" s="2" t="s">
        <v>86</v>
      </c>
      <c r="C132" s="46" t="s">
        <v>170</v>
      </c>
      <c r="D132" s="39"/>
      <c r="E132" s="39">
        <v>53194.26</v>
      </c>
      <c r="F132" s="25">
        <f t="shared" si="3"/>
        <v>37680934.733750246</v>
      </c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</row>
    <row r="133" spans="1:129" s="14" customFormat="1" ht="31.5" x14ac:dyDescent="0.25">
      <c r="A133" s="1" t="s">
        <v>78</v>
      </c>
      <c r="B133" s="2" t="s">
        <v>87</v>
      </c>
      <c r="C133" s="46" t="s">
        <v>171</v>
      </c>
      <c r="D133" s="39"/>
      <c r="E133" s="39">
        <v>1021487.5</v>
      </c>
      <c r="F133" s="25">
        <f t="shared" si="3"/>
        <v>36659447.233750246</v>
      </c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</row>
    <row r="134" spans="1:129" s="14" customFormat="1" ht="31.5" x14ac:dyDescent="0.25">
      <c r="A134" s="1" t="s">
        <v>78</v>
      </c>
      <c r="B134" s="2" t="s">
        <v>88</v>
      </c>
      <c r="C134" s="46" t="s">
        <v>172</v>
      </c>
      <c r="D134" s="39"/>
      <c r="E134" s="39">
        <v>1029990</v>
      </c>
      <c r="F134" s="25">
        <f t="shared" si="3"/>
        <v>35629457.233750246</v>
      </c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</row>
    <row r="135" spans="1:129" s="14" customFormat="1" ht="31.5" x14ac:dyDescent="0.25">
      <c r="A135" s="1" t="s">
        <v>78</v>
      </c>
      <c r="B135" s="2" t="s">
        <v>89</v>
      </c>
      <c r="C135" s="46" t="s">
        <v>173</v>
      </c>
      <c r="D135" s="39"/>
      <c r="E135" s="39">
        <v>947340</v>
      </c>
      <c r="F135" s="25">
        <f t="shared" si="3"/>
        <v>34682117.233750246</v>
      </c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</row>
    <row r="136" spans="1:129" s="14" customFormat="1" ht="15.75" x14ac:dyDescent="0.25">
      <c r="A136" s="1" t="s">
        <v>90</v>
      </c>
      <c r="B136" s="2"/>
      <c r="C136" s="3" t="s">
        <v>14</v>
      </c>
      <c r="D136" s="39">
        <v>29296</v>
      </c>
      <c r="E136" s="39"/>
      <c r="F136" s="25">
        <f t="shared" si="3"/>
        <v>34711413.233750246</v>
      </c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</row>
    <row r="137" spans="1:129" s="14" customFormat="1" ht="15.75" x14ac:dyDescent="0.25">
      <c r="A137" s="1" t="s">
        <v>90</v>
      </c>
      <c r="B137" s="2"/>
      <c r="C137" s="3" t="s">
        <v>15</v>
      </c>
      <c r="D137" s="39">
        <v>90.4</v>
      </c>
      <c r="E137" s="39">
        <f t="shared" ref="E137:E147" si="4">D137*0.025</f>
        <v>2.2600000000000002</v>
      </c>
      <c r="F137" s="25">
        <f t="shared" si="3"/>
        <v>34711501.373750247</v>
      </c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  <c r="DL137" s="13"/>
      <c r="DM137" s="13"/>
      <c r="DN137" s="13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</row>
    <row r="138" spans="1:129" s="14" customFormat="1" ht="15.75" x14ac:dyDescent="0.25">
      <c r="A138" s="1" t="s">
        <v>90</v>
      </c>
      <c r="B138" s="2"/>
      <c r="C138" s="3" t="s">
        <v>15</v>
      </c>
      <c r="D138" s="39">
        <v>2566.38</v>
      </c>
      <c r="E138" s="39">
        <f t="shared" si="4"/>
        <v>64.159500000000008</v>
      </c>
      <c r="F138" s="25">
        <f t="shared" si="3"/>
        <v>34714003.594250247</v>
      </c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</row>
    <row r="139" spans="1:129" s="14" customFormat="1" ht="15.75" x14ac:dyDescent="0.25">
      <c r="A139" s="1" t="s">
        <v>90</v>
      </c>
      <c r="B139" s="2"/>
      <c r="C139" s="3" t="s">
        <v>15</v>
      </c>
      <c r="D139" s="39">
        <v>216</v>
      </c>
      <c r="E139" s="39">
        <f t="shared" si="4"/>
        <v>5.4</v>
      </c>
      <c r="F139" s="25">
        <f t="shared" si="3"/>
        <v>34714214.194250248</v>
      </c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</row>
    <row r="140" spans="1:129" s="14" customFormat="1" ht="15.75" x14ac:dyDescent="0.25">
      <c r="A140" s="1" t="s">
        <v>90</v>
      </c>
      <c r="B140" s="2"/>
      <c r="C140" s="3" t="s">
        <v>15</v>
      </c>
      <c r="D140" s="39">
        <v>690.4</v>
      </c>
      <c r="E140" s="39">
        <f t="shared" si="4"/>
        <v>17.260000000000002</v>
      </c>
      <c r="F140" s="25">
        <f t="shared" si="3"/>
        <v>34714887.334250249</v>
      </c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  <c r="DG140" s="13"/>
      <c r="DH140" s="13"/>
      <c r="DI140" s="13"/>
      <c r="DJ140" s="13"/>
      <c r="DK140" s="13"/>
      <c r="DL140" s="13"/>
      <c r="DM140" s="13"/>
      <c r="DN140" s="13"/>
      <c r="DO140" s="13"/>
      <c r="DP140" s="13"/>
      <c r="DQ140" s="13"/>
      <c r="DR140" s="13"/>
      <c r="DS140" s="13"/>
      <c r="DT140" s="13"/>
      <c r="DU140" s="13"/>
      <c r="DV140" s="13"/>
      <c r="DW140" s="13"/>
      <c r="DX140" s="13"/>
      <c r="DY140" s="13"/>
    </row>
    <row r="141" spans="1:129" s="14" customFormat="1" ht="15.75" x14ac:dyDescent="0.25">
      <c r="A141" s="1" t="s">
        <v>90</v>
      </c>
      <c r="B141" s="2"/>
      <c r="C141" s="3" t="s">
        <v>15</v>
      </c>
      <c r="D141" s="39">
        <v>1007</v>
      </c>
      <c r="E141" s="39">
        <f t="shared" si="4"/>
        <v>25.175000000000001</v>
      </c>
      <c r="F141" s="25">
        <f t="shared" si="3"/>
        <v>34715869.159250252</v>
      </c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3"/>
      <c r="CX141" s="13"/>
      <c r="CY141" s="13"/>
      <c r="CZ141" s="13"/>
      <c r="DA141" s="13"/>
      <c r="DB141" s="13"/>
      <c r="DC141" s="13"/>
      <c r="DD141" s="13"/>
      <c r="DE141" s="13"/>
      <c r="DF141" s="13"/>
      <c r="DG141" s="13"/>
      <c r="DH141" s="13"/>
      <c r="DI141" s="13"/>
      <c r="DJ141" s="13"/>
      <c r="DK141" s="13"/>
      <c r="DL141" s="13"/>
      <c r="DM141" s="13"/>
      <c r="DN141" s="13"/>
      <c r="DO141" s="13"/>
      <c r="DP141" s="13"/>
      <c r="DQ141" s="13"/>
      <c r="DR141" s="13"/>
      <c r="DS141" s="13"/>
      <c r="DT141" s="13"/>
      <c r="DU141" s="13"/>
      <c r="DV141" s="13"/>
      <c r="DW141" s="13"/>
      <c r="DX141" s="13"/>
      <c r="DY141" s="13"/>
    </row>
    <row r="142" spans="1:129" s="14" customFormat="1" ht="15.75" x14ac:dyDescent="0.25">
      <c r="A142" s="1" t="s">
        <v>90</v>
      </c>
      <c r="B142" s="2"/>
      <c r="C142" s="3" t="s">
        <v>15</v>
      </c>
      <c r="D142" s="39">
        <v>125</v>
      </c>
      <c r="E142" s="39">
        <f t="shared" si="4"/>
        <v>3.125</v>
      </c>
      <c r="F142" s="25">
        <f t="shared" si="3"/>
        <v>34715991.034250252</v>
      </c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  <c r="CU142" s="13"/>
      <c r="CV142" s="13"/>
      <c r="CW142" s="13"/>
      <c r="CX142" s="13"/>
      <c r="CY142" s="13"/>
      <c r="CZ142" s="13"/>
      <c r="DA142" s="13"/>
      <c r="DB142" s="13"/>
      <c r="DC142" s="13"/>
      <c r="DD142" s="13"/>
      <c r="DE142" s="13"/>
      <c r="DF142" s="13"/>
      <c r="DG142" s="13"/>
      <c r="DH142" s="13"/>
      <c r="DI142" s="13"/>
      <c r="DJ142" s="13"/>
      <c r="DK142" s="13"/>
      <c r="DL142" s="13"/>
      <c r="DM142" s="13"/>
      <c r="DN142" s="13"/>
      <c r="DO142" s="13"/>
      <c r="DP142" s="13"/>
      <c r="DQ142" s="13"/>
      <c r="DR142" s="13"/>
      <c r="DS142" s="13"/>
      <c r="DT142" s="13"/>
      <c r="DU142" s="13"/>
      <c r="DV142" s="13"/>
      <c r="DW142" s="13"/>
      <c r="DX142" s="13"/>
      <c r="DY142" s="13"/>
    </row>
    <row r="143" spans="1:129" s="14" customFormat="1" ht="15.75" x14ac:dyDescent="0.25">
      <c r="A143" s="1" t="s">
        <v>90</v>
      </c>
      <c r="B143" s="2"/>
      <c r="C143" s="3" t="s">
        <v>15</v>
      </c>
      <c r="D143" s="39">
        <v>14181.46</v>
      </c>
      <c r="E143" s="39">
        <f t="shared" si="4"/>
        <v>354.53649999999999</v>
      </c>
      <c r="F143" s="25">
        <f t="shared" si="3"/>
        <v>34729817.957750253</v>
      </c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13"/>
      <c r="DU143" s="13"/>
      <c r="DV143" s="13"/>
      <c r="DW143" s="13"/>
      <c r="DX143" s="13"/>
      <c r="DY143" s="13"/>
    </row>
    <row r="144" spans="1:129" s="14" customFormat="1" ht="15.75" x14ac:dyDescent="0.25">
      <c r="A144" s="1" t="s">
        <v>90</v>
      </c>
      <c r="B144" s="2"/>
      <c r="C144" s="3" t="s">
        <v>15</v>
      </c>
      <c r="D144" s="39">
        <v>11536.2</v>
      </c>
      <c r="E144" s="39">
        <f t="shared" si="4"/>
        <v>288.40500000000003</v>
      </c>
      <c r="F144" s="25">
        <f t="shared" ref="F144:F207" si="5">F143+D144-E144</f>
        <v>34741065.752750255</v>
      </c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  <c r="CU144" s="13"/>
      <c r="CV144" s="13"/>
      <c r="CW144" s="13"/>
      <c r="CX144" s="13"/>
      <c r="CY144" s="13"/>
      <c r="CZ144" s="13"/>
      <c r="DA144" s="13"/>
      <c r="DB144" s="13"/>
      <c r="DC144" s="13"/>
      <c r="DD144" s="13"/>
      <c r="DE144" s="13"/>
      <c r="DF144" s="13"/>
      <c r="DG144" s="13"/>
      <c r="DH144" s="13"/>
      <c r="DI144" s="13"/>
      <c r="DJ144" s="13"/>
      <c r="DK144" s="13"/>
      <c r="DL144" s="13"/>
      <c r="DM144" s="13"/>
      <c r="DN144" s="13"/>
      <c r="DO144" s="13"/>
      <c r="DP144" s="13"/>
      <c r="DQ144" s="13"/>
      <c r="DR144" s="13"/>
      <c r="DS144" s="13"/>
      <c r="DT144" s="13"/>
      <c r="DU144" s="13"/>
      <c r="DV144" s="13"/>
      <c r="DW144" s="13"/>
      <c r="DX144" s="13"/>
      <c r="DY144" s="13"/>
    </row>
    <row r="145" spans="1:129" s="14" customFormat="1" ht="15.75" x14ac:dyDescent="0.25">
      <c r="A145" s="1" t="s">
        <v>90</v>
      </c>
      <c r="B145" s="2"/>
      <c r="C145" s="3" t="s">
        <v>15</v>
      </c>
      <c r="D145" s="39">
        <v>184</v>
      </c>
      <c r="E145" s="39">
        <f t="shared" si="4"/>
        <v>4.6000000000000005</v>
      </c>
      <c r="F145" s="25">
        <f t="shared" si="5"/>
        <v>34741245.152750254</v>
      </c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  <c r="CS145" s="13"/>
      <c r="CT145" s="13"/>
      <c r="CU145" s="13"/>
      <c r="CV145" s="13"/>
      <c r="CW145" s="13"/>
      <c r="CX145" s="13"/>
      <c r="CY145" s="13"/>
      <c r="CZ145" s="13"/>
      <c r="DA145" s="13"/>
      <c r="DB145" s="13"/>
      <c r="DC145" s="13"/>
      <c r="DD145" s="13"/>
      <c r="DE145" s="13"/>
      <c r="DF145" s="13"/>
      <c r="DG145" s="13"/>
      <c r="DH145" s="13"/>
      <c r="DI145" s="13"/>
      <c r="DJ145" s="13"/>
      <c r="DK145" s="13"/>
      <c r="DL145" s="13"/>
      <c r="DM145" s="13"/>
      <c r="DN145" s="13"/>
      <c r="DO145" s="13"/>
      <c r="DP145" s="13"/>
      <c r="DQ145" s="13"/>
      <c r="DR145" s="13"/>
      <c r="DS145" s="13"/>
      <c r="DT145" s="13"/>
      <c r="DU145" s="13"/>
      <c r="DV145" s="13"/>
      <c r="DW145" s="13"/>
      <c r="DX145" s="13"/>
      <c r="DY145" s="13"/>
    </row>
    <row r="146" spans="1:129" s="14" customFormat="1" ht="15.75" x14ac:dyDescent="0.25">
      <c r="A146" s="1" t="s">
        <v>90</v>
      </c>
      <c r="B146" s="2"/>
      <c r="C146" s="3" t="s">
        <v>15</v>
      </c>
      <c r="D146" s="39">
        <v>100</v>
      </c>
      <c r="E146" s="39">
        <f t="shared" si="4"/>
        <v>2.5</v>
      </c>
      <c r="F146" s="25">
        <f t="shared" si="5"/>
        <v>34741342.652750254</v>
      </c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  <c r="CU146" s="13"/>
      <c r="CV146" s="13"/>
      <c r="CW146" s="13"/>
      <c r="CX146" s="13"/>
      <c r="CY146" s="13"/>
      <c r="CZ146" s="13"/>
      <c r="DA146" s="13"/>
      <c r="DB146" s="13"/>
      <c r="DC146" s="13"/>
      <c r="DD146" s="13"/>
      <c r="DE146" s="13"/>
      <c r="DF146" s="13"/>
      <c r="DG146" s="13"/>
      <c r="DH146" s="13"/>
      <c r="DI146" s="13"/>
      <c r="DJ146" s="13"/>
      <c r="DK146" s="13"/>
      <c r="DL146" s="13"/>
      <c r="DM146" s="13"/>
      <c r="DN146" s="13"/>
      <c r="DO146" s="13"/>
      <c r="DP146" s="13"/>
      <c r="DQ146" s="13"/>
      <c r="DR146" s="13"/>
      <c r="DS146" s="13"/>
      <c r="DT146" s="13"/>
      <c r="DU146" s="13"/>
      <c r="DV146" s="13"/>
      <c r="DW146" s="13"/>
      <c r="DX146" s="13"/>
      <c r="DY146" s="13"/>
    </row>
    <row r="147" spans="1:129" s="14" customFormat="1" ht="15.75" x14ac:dyDescent="0.25">
      <c r="A147" s="1" t="s">
        <v>90</v>
      </c>
      <c r="B147" s="2"/>
      <c r="C147" s="3" t="s">
        <v>15</v>
      </c>
      <c r="D147" s="39">
        <v>100</v>
      </c>
      <c r="E147" s="39">
        <f t="shared" si="4"/>
        <v>2.5</v>
      </c>
      <c r="F147" s="25">
        <f t="shared" si="5"/>
        <v>34741440.152750254</v>
      </c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  <c r="CK147" s="13"/>
      <c r="CL147" s="13"/>
      <c r="CM147" s="13"/>
      <c r="CN147" s="13"/>
      <c r="CO147" s="13"/>
      <c r="CP147" s="13"/>
      <c r="CQ147" s="13"/>
      <c r="CR147" s="13"/>
      <c r="CS147" s="13"/>
      <c r="CT147" s="13"/>
      <c r="CU147" s="13"/>
      <c r="CV147" s="13"/>
      <c r="CW147" s="13"/>
      <c r="CX147" s="13"/>
      <c r="CY147" s="13"/>
      <c r="CZ147" s="13"/>
      <c r="DA147" s="13"/>
      <c r="DB147" s="13"/>
      <c r="DC147" s="13"/>
      <c r="DD147" s="13"/>
      <c r="DE147" s="13"/>
      <c r="DF147" s="13"/>
      <c r="DG147" s="13"/>
      <c r="DH147" s="13"/>
      <c r="DI147" s="13"/>
      <c r="DJ147" s="13"/>
      <c r="DK147" s="13"/>
      <c r="DL147" s="13"/>
      <c r="DM147" s="13"/>
      <c r="DN147" s="13"/>
      <c r="DO147" s="13"/>
      <c r="DP147" s="13"/>
      <c r="DQ147" s="13"/>
      <c r="DR147" s="13"/>
      <c r="DS147" s="13"/>
      <c r="DT147" s="13"/>
      <c r="DU147" s="13"/>
      <c r="DV147" s="13"/>
      <c r="DW147" s="13"/>
      <c r="DX147" s="13"/>
      <c r="DY147" s="13"/>
    </row>
    <row r="148" spans="1:129" s="14" customFormat="1" ht="31.5" x14ac:dyDescent="0.25">
      <c r="A148" s="1" t="s">
        <v>91</v>
      </c>
      <c r="B148" s="2" t="s">
        <v>92</v>
      </c>
      <c r="C148" s="46" t="s">
        <v>174</v>
      </c>
      <c r="D148" s="39"/>
      <c r="E148" s="39">
        <v>493235.25</v>
      </c>
      <c r="F148" s="25">
        <f t="shared" si="5"/>
        <v>34248204.902750254</v>
      </c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13"/>
      <c r="CO148" s="13"/>
      <c r="CP148" s="13"/>
      <c r="CQ148" s="13"/>
      <c r="CR148" s="13"/>
      <c r="CS148" s="13"/>
      <c r="CT148" s="13"/>
      <c r="CU148" s="13"/>
      <c r="CV148" s="13"/>
      <c r="CW148" s="13"/>
      <c r="CX148" s="13"/>
      <c r="CY148" s="13"/>
      <c r="CZ148" s="13"/>
      <c r="DA148" s="13"/>
      <c r="DB148" s="13"/>
      <c r="DC148" s="13"/>
      <c r="DD148" s="13"/>
      <c r="DE148" s="13"/>
      <c r="DF148" s="13"/>
      <c r="DG148" s="13"/>
      <c r="DH148" s="13"/>
      <c r="DI148" s="13"/>
      <c r="DJ148" s="13"/>
      <c r="DK148" s="13"/>
      <c r="DL148" s="13"/>
      <c r="DM148" s="13"/>
      <c r="DN148" s="13"/>
      <c r="DO148" s="13"/>
      <c r="DP148" s="13"/>
      <c r="DQ148" s="13"/>
      <c r="DR148" s="13"/>
      <c r="DS148" s="13"/>
      <c r="DT148" s="13"/>
      <c r="DU148" s="13"/>
      <c r="DV148" s="13"/>
      <c r="DW148" s="13"/>
      <c r="DX148" s="13"/>
      <c r="DY148" s="13"/>
    </row>
    <row r="149" spans="1:129" s="14" customFormat="1" ht="31.5" x14ac:dyDescent="0.25">
      <c r="A149" s="1" t="s">
        <v>91</v>
      </c>
      <c r="B149" s="2" t="s">
        <v>93</v>
      </c>
      <c r="C149" s="46" t="s">
        <v>175</v>
      </c>
      <c r="D149" s="39"/>
      <c r="E149" s="39">
        <v>645456</v>
      </c>
      <c r="F149" s="25">
        <f t="shared" si="5"/>
        <v>33602748.902750254</v>
      </c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13"/>
      <c r="DU149" s="13"/>
      <c r="DV149" s="13"/>
      <c r="DW149" s="13"/>
      <c r="DX149" s="13"/>
      <c r="DY149" s="13"/>
    </row>
    <row r="150" spans="1:129" s="14" customFormat="1" ht="31.5" x14ac:dyDescent="0.25">
      <c r="A150" s="1" t="s">
        <v>91</v>
      </c>
      <c r="B150" s="2" t="s">
        <v>94</v>
      </c>
      <c r="C150" s="46" t="s">
        <v>176</v>
      </c>
      <c r="D150" s="39"/>
      <c r="E150" s="39">
        <v>420787.5</v>
      </c>
      <c r="F150" s="25">
        <f t="shared" si="5"/>
        <v>33181961.402750254</v>
      </c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  <c r="DL150" s="13"/>
      <c r="DM150" s="13"/>
      <c r="DN150" s="13"/>
      <c r="DO150" s="13"/>
      <c r="DP150" s="13"/>
      <c r="DQ150" s="13"/>
      <c r="DR150" s="13"/>
      <c r="DS150" s="13"/>
      <c r="DT150" s="13"/>
      <c r="DU150" s="13"/>
      <c r="DV150" s="13"/>
      <c r="DW150" s="13"/>
      <c r="DX150" s="13"/>
      <c r="DY150" s="13"/>
    </row>
    <row r="151" spans="1:129" s="14" customFormat="1" ht="31.5" x14ac:dyDescent="0.25">
      <c r="A151" s="1" t="s">
        <v>91</v>
      </c>
      <c r="B151" s="2" t="s">
        <v>95</v>
      </c>
      <c r="C151" s="46" t="s">
        <v>177</v>
      </c>
      <c r="D151" s="39"/>
      <c r="E151" s="39">
        <v>132422.39999999999</v>
      </c>
      <c r="F151" s="25">
        <f t="shared" si="5"/>
        <v>33049539.002750255</v>
      </c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  <c r="DF151" s="13"/>
      <c r="DG151" s="13"/>
      <c r="DH151" s="13"/>
      <c r="DI151" s="13"/>
      <c r="DJ151" s="13"/>
      <c r="DK151" s="13"/>
      <c r="DL151" s="13"/>
      <c r="DM151" s="13"/>
      <c r="DN151" s="13"/>
      <c r="DO151" s="13"/>
      <c r="DP151" s="13"/>
      <c r="DQ151" s="13"/>
      <c r="DR151" s="13"/>
      <c r="DS151" s="13"/>
      <c r="DT151" s="13"/>
      <c r="DU151" s="13"/>
      <c r="DV151" s="13"/>
      <c r="DW151" s="13"/>
      <c r="DX151" s="13"/>
      <c r="DY151" s="13"/>
    </row>
    <row r="152" spans="1:129" s="14" customFormat="1" ht="15.75" x14ac:dyDescent="0.25">
      <c r="A152" s="1" t="s">
        <v>96</v>
      </c>
      <c r="B152" s="2"/>
      <c r="C152" s="3" t="s">
        <v>14</v>
      </c>
      <c r="D152" s="39">
        <v>33745</v>
      </c>
      <c r="E152" s="39"/>
      <c r="F152" s="25">
        <f t="shared" si="5"/>
        <v>33083284.002750255</v>
      </c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</row>
    <row r="153" spans="1:129" s="14" customFormat="1" ht="15.75" x14ac:dyDescent="0.25">
      <c r="A153" s="1" t="s">
        <v>96</v>
      </c>
      <c r="B153" s="2"/>
      <c r="C153" s="3" t="s">
        <v>15</v>
      </c>
      <c r="D153" s="39">
        <v>300</v>
      </c>
      <c r="E153" s="39">
        <f>D153*0.025</f>
        <v>7.5</v>
      </c>
      <c r="F153" s="25">
        <f t="shared" si="5"/>
        <v>33083576.502750255</v>
      </c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  <c r="CZ153" s="13"/>
      <c r="DA153" s="13"/>
      <c r="DB153" s="13"/>
      <c r="DC153" s="13"/>
      <c r="DD153" s="13"/>
      <c r="DE153" s="13"/>
      <c r="DF153" s="13"/>
      <c r="DG153" s="13"/>
      <c r="DH153" s="13"/>
      <c r="DI153" s="13"/>
      <c r="DJ153" s="13"/>
      <c r="DK153" s="13"/>
      <c r="DL153" s="13"/>
      <c r="DM153" s="13"/>
      <c r="DN153" s="13"/>
      <c r="DO153" s="13"/>
      <c r="DP153" s="13"/>
      <c r="DQ153" s="13"/>
      <c r="DR153" s="13"/>
      <c r="DS153" s="13"/>
      <c r="DT153" s="13"/>
      <c r="DU153" s="13"/>
      <c r="DV153" s="13"/>
      <c r="DW153" s="13"/>
      <c r="DX153" s="13"/>
      <c r="DY153" s="13"/>
    </row>
    <row r="154" spans="1:129" s="14" customFormat="1" ht="15.75" x14ac:dyDescent="0.25">
      <c r="A154" s="1" t="s">
        <v>96</v>
      </c>
      <c r="B154" s="2"/>
      <c r="C154" s="3" t="s">
        <v>15</v>
      </c>
      <c r="D154" s="39">
        <v>2475</v>
      </c>
      <c r="E154" s="39">
        <f>D154*0.025</f>
        <v>61.875</v>
      </c>
      <c r="F154" s="25">
        <f t="shared" si="5"/>
        <v>33085989.627750255</v>
      </c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  <c r="DL154" s="13"/>
      <c r="DM154" s="13"/>
      <c r="DN154" s="13"/>
      <c r="DO154" s="13"/>
      <c r="DP154" s="13"/>
      <c r="DQ154" s="13"/>
      <c r="DR154" s="13"/>
      <c r="DS154" s="13"/>
      <c r="DT154" s="13"/>
      <c r="DU154" s="13"/>
      <c r="DV154" s="13"/>
      <c r="DW154" s="13"/>
      <c r="DX154" s="13"/>
      <c r="DY154" s="13"/>
    </row>
    <row r="155" spans="1:129" s="14" customFormat="1" ht="15.75" x14ac:dyDescent="0.25">
      <c r="A155" s="1" t="s">
        <v>97</v>
      </c>
      <c r="B155" s="2"/>
      <c r="C155" s="3" t="s">
        <v>14</v>
      </c>
      <c r="D155" s="39">
        <v>25361</v>
      </c>
      <c r="E155" s="39">
        <v>0</v>
      </c>
      <c r="F155" s="25">
        <f t="shared" si="5"/>
        <v>33111350.627750255</v>
      </c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</row>
    <row r="156" spans="1:129" s="14" customFormat="1" ht="15.75" x14ac:dyDescent="0.25">
      <c r="A156" s="1" t="s">
        <v>97</v>
      </c>
      <c r="B156" s="2"/>
      <c r="C156" s="3" t="s">
        <v>15</v>
      </c>
      <c r="D156" s="39">
        <v>200</v>
      </c>
      <c r="E156" s="39">
        <f>D156*0.025</f>
        <v>5</v>
      </c>
      <c r="F156" s="25">
        <f t="shared" si="5"/>
        <v>33111545.627750255</v>
      </c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</row>
    <row r="157" spans="1:129" s="14" customFormat="1" ht="15.75" x14ac:dyDescent="0.25">
      <c r="A157" s="1" t="s">
        <v>97</v>
      </c>
      <c r="B157" s="2"/>
      <c r="C157" s="3" t="s">
        <v>15</v>
      </c>
      <c r="D157" s="39">
        <v>100</v>
      </c>
      <c r="E157" s="39">
        <f>D157*0.025</f>
        <v>2.5</v>
      </c>
      <c r="F157" s="25">
        <f t="shared" si="5"/>
        <v>33111643.127750255</v>
      </c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3"/>
      <c r="CX157" s="13"/>
      <c r="CY157" s="13"/>
      <c r="CZ157" s="13"/>
      <c r="DA157" s="13"/>
      <c r="DB157" s="13"/>
      <c r="DC157" s="13"/>
      <c r="DD157" s="13"/>
      <c r="DE157" s="13"/>
      <c r="DF157" s="13"/>
      <c r="DG157" s="13"/>
      <c r="DH157" s="13"/>
      <c r="DI157" s="13"/>
      <c r="DJ157" s="13"/>
      <c r="DK157" s="13"/>
      <c r="DL157" s="13"/>
      <c r="DM157" s="13"/>
      <c r="DN157" s="13"/>
      <c r="DO157" s="13"/>
      <c r="DP157" s="13"/>
      <c r="DQ157" s="13"/>
      <c r="DR157" s="13"/>
      <c r="DS157" s="13"/>
      <c r="DT157" s="13"/>
      <c r="DU157" s="13"/>
      <c r="DV157" s="13"/>
      <c r="DW157" s="13"/>
      <c r="DX157" s="13"/>
      <c r="DY157" s="13"/>
    </row>
    <row r="158" spans="1:129" s="14" customFormat="1" ht="15.75" x14ac:dyDescent="0.25">
      <c r="A158" s="1" t="s">
        <v>97</v>
      </c>
      <c r="B158" s="2"/>
      <c r="C158" s="3" t="s">
        <v>15</v>
      </c>
      <c r="D158" s="39">
        <v>3318.6</v>
      </c>
      <c r="E158" s="39">
        <f>D158*0.025</f>
        <v>82.965000000000003</v>
      </c>
      <c r="F158" s="25">
        <f t="shared" si="5"/>
        <v>33114878.762750257</v>
      </c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</row>
    <row r="159" spans="1:129" s="14" customFormat="1" ht="31.5" x14ac:dyDescent="0.25">
      <c r="A159" s="1" t="s">
        <v>98</v>
      </c>
      <c r="B159" s="2" t="s">
        <v>99</v>
      </c>
      <c r="C159" s="3" t="s">
        <v>178</v>
      </c>
      <c r="D159" s="39">
        <v>0</v>
      </c>
      <c r="E159" s="39">
        <v>1502314.58</v>
      </c>
      <c r="F159" s="25">
        <f t="shared" si="5"/>
        <v>31612564.182750255</v>
      </c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  <c r="DG159" s="13"/>
      <c r="DH159" s="13"/>
      <c r="DI159" s="13"/>
      <c r="DJ159" s="13"/>
      <c r="DK159" s="13"/>
      <c r="DL159" s="13"/>
      <c r="DM159" s="13"/>
      <c r="DN159" s="13"/>
      <c r="DO159" s="13"/>
      <c r="DP159" s="13"/>
      <c r="DQ159" s="13"/>
      <c r="DR159" s="13"/>
      <c r="DS159" s="13"/>
      <c r="DT159" s="13"/>
      <c r="DU159" s="13"/>
      <c r="DV159" s="13"/>
      <c r="DW159" s="13"/>
      <c r="DX159" s="13"/>
      <c r="DY159" s="13"/>
    </row>
    <row r="160" spans="1:129" s="14" customFormat="1" ht="31.5" x14ac:dyDescent="0.25">
      <c r="A160" s="1" t="s">
        <v>98</v>
      </c>
      <c r="B160" s="2" t="s">
        <v>100</v>
      </c>
      <c r="C160" s="3" t="s">
        <v>179</v>
      </c>
      <c r="D160" s="39"/>
      <c r="E160" s="39">
        <v>1755214.5</v>
      </c>
      <c r="F160" s="25">
        <f t="shared" si="5"/>
        <v>29857349.682750255</v>
      </c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</row>
    <row r="161" spans="1:129" s="14" customFormat="1" ht="31.5" x14ac:dyDescent="0.25">
      <c r="A161" s="1" t="s">
        <v>98</v>
      </c>
      <c r="B161" s="2" t="s">
        <v>101</v>
      </c>
      <c r="C161" s="3" t="s">
        <v>180</v>
      </c>
      <c r="D161" s="39"/>
      <c r="E161" s="39">
        <v>1456825.2</v>
      </c>
      <c r="F161" s="25">
        <f t="shared" si="5"/>
        <v>28400524.482750256</v>
      </c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  <c r="DG161" s="13"/>
      <c r="DH161" s="13"/>
      <c r="DI161" s="13"/>
      <c r="DJ161" s="13"/>
      <c r="DK161" s="13"/>
      <c r="DL161" s="13"/>
      <c r="DM161" s="13"/>
      <c r="DN161" s="13"/>
      <c r="DO161" s="13"/>
      <c r="DP161" s="13"/>
      <c r="DQ161" s="13"/>
      <c r="DR161" s="13"/>
      <c r="DS161" s="13"/>
      <c r="DT161" s="13"/>
      <c r="DU161" s="13"/>
      <c r="DV161" s="13"/>
      <c r="DW161" s="13"/>
      <c r="DX161" s="13"/>
      <c r="DY161" s="13"/>
    </row>
    <row r="162" spans="1:129" s="14" customFormat="1" ht="63" x14ac:dyDescent="0.25">
      <c r="A162" s="1" t="s">
        <v>98</v>
      </c>
      <c r="B162" s="2" t="s">
        <v>102</v>
      </c>
      <c r="C162" s="46" t="s">
        <v>181</v>
      </c>
      <c r="D162" s="39"/>
      <c r="E162" s="39">
        <v>990579.25</v>
      </c>
      <c r="F162" s="25">
        <f t="shared" si="5"/>
        <v>27409945.232750256</v>
      </c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</row>
    <row r="163" spans="1:129" s="14" customFormat="1" ht="31.5" x14ac:dyDescent="0.25">
      <c r="A163" s="1" t="s">
        <v>98</v>
      </c>
      <c r="B163" s="2" t="s">
        <v>103</v>
      </c>
      <c r="C163" s="3" t="s">
        <v>182</v>
      </c>
      <c r="D163" s="39"/>
      <c r="E163" s="39">
        <v>181668.42</v>
      </c>
      <c r="F163" s="25">
        <f t="shared" si="5"/>
        <v>27228276.812750254</v>
      </c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</row>
    <row r="164" spans="1:129" s="14" customFormat="1" ht="31.5" x14ac:dyDescent="0.25">
      <c r="A164" s="1" t="s">
        <v>104</v>
      </c>
      <c r="B164" s="2" t="s">
        <v>105</v>
      </c>
      <c r="C164" s="3" t="s">
        <v>183</v>
      </c>
      <c r="D164" s="39"/>
      <c r="E164" s="39">
        <v>101465.53</v>
      </c>
      <c r="F164" s="25">
        <f t="shared" si="5"/>
        <v>27126811.282750253</v>
      </c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  <c r="DG164" s="13"/>
      <c r="DH164" s="13"/>
      <c r="DI164" s="13"/>
      <c r="DJ164" s="13"/>
      <c r="DK164" s="13"/>
      <c r="DL164" s="13"/>
      <c r="DM164" s="13"/>
      <c r="DN164" s="13"/>
      <c r="DO164" s="13"/>
      <c r="DP164" s="13"/>
      <c r="DQ164" s="13"/>
      <c r="DR164" s="13"/>
      <c r="DS164" s="13"/>
      <c r="DT164" s="13"/>
      <c r="DU164" s="13"/>
      <c r="DV164" s="13"/>
      <c r="DW164" s="13"/>
      <c r="DX164" s="13"/>
      <c r="DY164" s="13"/>
    </row>
    <row r="165" spans="1:129" s="14" customFormat="1" ht="15.75" x14ac:dyDescent="0.25">
      <c r="A165" s="1" t="s">
        <v>104</v>
      </c>
      <c r="B165" s="2" t="s">
        <v>106</v>
      </c>
      <c r="C165" s="3" t="s">
        <v>184</v>
      </c>
      <c r="D165" s="39"/>
      <c r="E165" s="39">
        <v>1026000</v>
      </c>
      <c r="F165" s="25">
        <f t="shared" si="5"/>
        <v>26100811.282750253</v>
      </c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</row>
    <row r="166" spans="1:129" s="14" customFormat="1" ht="31.5" x14ac:dyDescent="0.25">
      <c r="A166" s="1" t="s">
        <v>98</v>
      </c>
      <c r="B166" s="2" t="s">
        <v>107</v>
      </c>
      <c r="C166" s="3" t="s">
        <v>185</v>
      </c>
      <c r="D166" s="39"/>
      <c r="E166" s="39">
        <v>1243596.08</v>
      </c>
      <c r="F166" s="25">
        <f t="shared" si="5"/>
        <v>24857215.202750251</v>
      </c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</row>
    <row r="167" spans="1:129" s="14" customFormat="1" ht="15.75" x14ac:dyDescent="0.25">
      <c r="A167" s="1" t="s">
        <v>98</v>
      </c>
      <c r="B167" s="2"/>
      <c r="C167" s="3" t="s">
        <v>14</v>
      </c>
      <c r="D167" s="62">
        <v>68401</v>
      </c>
      <c r="E167" s="39"/>
      <c r="F167" s="25">
        <f t="shared" si="5"/>
        <v>24925616.202750251</v>
      </c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</row>
    <row r="168" spans="1:129" s="14" customFormat="1" ht="15.75" x14ac:dyDescent="0.25">
      <c r="A168" s="1" t="s">
        <v>98</v>
      </c>
      <c r="B168" s="2"/>
      <c r="C168" s="3" t="s">
        <v>15</v>
      </c>
      <c r="D168" s="39">
        <v>5525</v>
      </c>
      <c r="E168" s="39">
        <f>D168*0.025</f>
        <v>138.125</v>
      </c>
      <c r="F168" s="25">
        <f t="shared" si="5"/>
        <v>24931003.077750251</v>
      </c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</row>
    <row r="169" spans="1:129" s="14" customFormat="1" ht="15.75" x14ac:dyDescent="0.25">
      <c r="A169" s="1" t="s">
        <v>98</v>
      </c>
      <c r="B169" s="2"/>
      <c r="C169" s="3" t="s">
        <v>15</v>
      </c>
      <c r="D169" s="39">
        <v>3000</v>
      </c>
      <c r="E169" s="39">
        <f t="shared" ref="E169:E175" si="6">D169*0.025</f>
        <v>75</v>
      </c>
      <c r="F169" s="25">
        <f t="shared" si="5"/>
        <v>24933928.077750251</v>
      </c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</row>
    <row r="170" spans="1:129" s="14" customFormat="1" ht="15.75" x14ac:dyDescent="0.25">
      <c r="A170" s="1" t="s">
        <v>98</v>
      </c>
      <c r="B170" s="2"/>
      <c r="C170" s="3" t="s">
        <v>15</v>
      </c>
      <c r="D170" s="39">
        <v>800</v>
      </c>
      <c r="E170" s="39">
        <f t="shared" si="6"/>
        <v>20</v>
      </c>
      <c r="F170" s="25">
        <f t="shared" si="5"/>
        <v>24934708.077750251</v>
      </c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</row>
    <row r="171" spans="1:129" s="14" customFormat="1" ht="15.75" x14ac:dyDescent="0.25">
      <c r="A171" s="1" t="s">
        <v>98</v>
      </c>
      <c r="B171" s="2"/>
      <c r="C171" s="3" t="s">
        <v>15</v>
      </c>
      <c r="D171" s="39">
        <v>172</v>
      </c>
      <c r="E171" s="39">
        <f t="shared" si="6"/>
        <v>4.3</v>
      </c>
      <c r="F171" s="25">
        <f t="shared" si="5"/>
        <v>24934875.77775025</v>
      </c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</row>
    <row r="172" spans="1:129" s="14" customFormat="1" ht="15.75" x14ac:dyDescent="0.25">
      <c r="A172" s="1" t="s">
        <v>98</v>
      </c>
      <c r="B172" s="2"/>
      <c r="C172" s="3" t="s">
        <v>15</v>
      </c>
      <c r="D172" s="39">
        <v>135.24</v>
      </c>
      <c r="E172" s="39">
        <f t="shared" si="6"/>
        <v>3.3810000000000002</v>
      </c>
      <c r="F172" s="25">
        <f t="shared" si="5"/>
        <v>24935007.636750247</v>
      </c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</row>
    <row r="173" spans="1:129" s="14" customFormat="1" ht="15.75" x14ac:dyDescent="0.25">
      <c r="A173" s="1" t="s">
        <v>98</v>
      </c>
      <c r="B173" s="2"/>
      <c r="C173" s="3" t="s">
        <v>15</v>
      </c>
      <c r="D173" s="39">
        <v>135.24</v>
      </c>
      <c r="E173" s="39">
        <f t="shared" si="6"/>
        <v>3.3810000000000002</v>
      </c>
      <c r="F173" s="25">
        <f t="shared" si="5"/>
        <v>24935139.495750245</v>
      </c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</row>
    <row r="174" spans="1:129" s="14" customFormat="1" ht="15.75" x14ac:dyDescent="0.25">
      <c r="A174" s="1" t="s">
        <v>98</v>
      </c>
      <c r="B174" s="2"/>
      <c r="C174" s="3" t="s">
        <v>15</v>
      </c>
      <c r="D174" s="39">
        <v>100</v>
      </c>
      <c r="E174" s="39">
        <f t="shared" si="6"/>
        <v>2.5</v>
      </c>
      <c r="F174" s="25">
        <f t="shared" si="5"/>
        <v>24935236.995750245</v>
      </c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13"/>
      <c r="DU174" s="13"/>
      <c r="DV174" s="13"/>
      <c r="DW174" s="13"/>
      <c r="DX174" s="13"/>
      <c r="DY174" s="13"/>
    </row>
    <row r="175" spans="1:129" s="14" customFormat="1" ht="15.75" x14ac:dyDescent="0.25">
      <c r="A175" s="1" t="s">
        <v>98</v>
      </c>
      <c r="B175" s="2"/>
      <c r="C175" s="3" t="s">
        <v>15</v>
      </c>
      <c r="D175" s="39">
        <v>100</v>
      </c>
      <c r="E175" s="39">
        <f t="shared" si="6"/>
        <v>2.5</v>
      </c>
      <c r="F175" s="25">
        <f t="shared" si="5"/>
        <v>24935334.495750245</v>
      </c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DJ175" s="13"/>
      <c r="DK175" s="13"/>
      <c r="DL175" s="13"/>
      <c r="DM175" s="13"/>
      <c r="DN175" s="13"/>
      <c r="DO175" s="13"/>
      <c r="DP175" s="13"/>
      <c r="DQ175" s="13"/>
      <c r="DR175" s="13"/>
      <c r="DS175" s="13"/>
      <c r="DT175" s="13"/>
      <c r="DU175" s="13"/>
      <c r="DV175" s="13"/>
      <c r="DW175" s="13"/>
      <c r="DX175" s="13"/>
      <c r="DY175" s="13"/>
    </row>
    <row r="176" spans="1:129" s="14" customFormat="1" ht="15.75" x14ac:dyDescent="0.25">
      <c r="A176" s="1" t="s">
        <v>98</v>
      </c>
      <c r="B176" s="2"/>
      <c r="C176" s="40" t="s">
        <v>186</v>
      </c>
      <c r="D176" s="39">
        <v>31988981.25</v>
      </c>
      <c r="E176" s="39"/>
      <c r="F176" s="25">
        <f t="shared" si="5"/>
        <v>56924315.745750248</v>
      </c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  <c r="CF176" s="13"/>
      <c r="CG176" s="13"/>
      <c r="CH176" s="13"/>
      <c r="CI176" s="13"/>
      <c r="CJ176" s="13"/>
      <c r="CK176" s="13"/>
      <c r="CL176" s="13"/>
      <c r="CM176" s="13"/>
      <c r="CN176" s="13"/>
      <c r="CO176" s="13"/>
      <c r="CP176" s="13"/>
      <c r="CQ176" s="13"/>
      <c r="CR176" s="13"/>
      <c r="CS176" s="13"/>
      <c r="CT176" s="13"/>
      <c r="CU176" s="13"/>
      <c r="CV176" s="13"/>
      <c r="CW176" s="13"/>
      <c r="CX176" s="13"/>
      <c r="CY176" s="13"/>
      <c r="CZ176" s="13"/>
      <c r="DA176" s="13"/>
      <c r="DB176" s="13"/>
      <c r="DC176" s="13"/>
      <c r="DD176" s="13"/>
      <c r="DE176" s="13"/>
      <c r="DF176" s="13"/>
      <c r="DG176" s="13"/>
      <c r="DH176" s="13"/>
      <c r="DI176" s="13"/>
      <c r="DJ176" s="13"/>
      <c r="DK176" s="13"/>
      <c r="DL176" s="13"/>
      <c r="DM176" s="13"/>
      <c r="DN176" s="13"/>
      <c r="DO176" s="13"/>
      <c r="DP176" s="13"/>
      <c r="DQ176" s="13"/>
      <c r="DR176" s="13"/>
      <c r="DS176" s="13"/>
      <c r="DT176" s="13"/>
      <c r="DU176" s="13"/>
      <c r="DV176" s="13"/>
      <c r="DW176" s="13"/>
      <c r="DX176" s="13"/>
      <c r="DY176" s="13"/>
    </row>
    <row r="177" spans="1:129" s="14" customFormat="1" ht="15.75" x14ac:dyDescent="0.25">
      <c r="A177" s="1" t="s">
        <v>98</v>
      </c>
      <c r="B177" s="2"/>
      <c r="C177" s="3" t="s">
        <v>187</v>
      </c>
      <c r="D177" s="39">
        <v>3235542.3</v>
      </c>
      <c r="E177" s="39"/>
      <c r="F177" s="25">
        <f t="shared" si="5"/>
        <v>60159858.045750245</v>
      </c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  <c r="CF177" s="13"/>
      <c r="CG177" s="13"/>
      <c r="CH177" s="13"/>
      <c r="CI177" s="13"/>
      <c r="CJ177" s="13"/>
      <c r="CK177" s="13"/>
      <c r="CL177" s="13"/>
      <c r="CM177" s="13"/>
      <c r="CN177" s="13"/>
      <c r="CO177" s="13"/>
      <c r="CP177" s="13"/>
      <c r="CQ177" s="13"/>
      <c r="CR177" s="13"/>
      <c r="CS177" s="13"/>
      <c r="CT177" s="13"/>
      <c r="CU177" s="13"/>
      <c r="CV177" s="13"/>
      <c r="CW177" s="13"/>
      <c r="CX177" s="13"/>
      <c r="CY177" s="13"/>
      <c r="CZ177" s="13"/>
      <c r="DA177" s="13"/>
      <c r="DB177" s="13"/>
      <c r="DC177" s="13"/>
      <c r="DD177" s="13"/>
      <c r="DE177" s="13"/>
      <c r="DF177" s="13"/>
      <c r="DG177" s="13"/>
      <c r="DH177" s="13"/>
      <c r="DI177" s="13"/>
      <c r="DJ177" s="13"/>
      <c r="DK177" s="13"/>
      <c r="DL177" s="13"/>
      <c r="DM177" s="13"/>
      <c r="DN177" s="13"/>
      <c r="DO177" s="13"/>
      <c r="DP177" s="13"/>
      <c r="DQ177" s="13"/>
      <c r="DR177" s="13"/>
      <c r="DS177" s="13"/>
      <c r="DT177" s="13"/>
      <c r="DU177" s="13"/>
      <c r="DV177" s="13"/>
      <c r="DW177" s="13"/>
      <c r="DX177" s="13"/>
      <c r="DY177" s="13"/>
    </row>
    <row r="178" spans="1:129" s="14" customFormat="1" ht="15.75" x14ac:dyDescent="0.25">
      <c r="A178" s="1" t="s">
        <v>98</v>
      </c>
      <c r="B178" s="2"/>
      <c r="C178" s="3" t="s">
        <v>187</v>
      </c>
      <c r="D178" s="39">
        <v>3223940.15</v>
      </c>
      <c r="E178" s="39"/>
      <c r="F178" s="25">
        <f t="shared" si="5"/>
        <v>63383798.195750244</v>
      </c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  <c r="CF178" s="13"/>
      <c r="CG178" s="13"/>
      <c r="CH178" s="13"/>
      <c r="CI178" s="13"/>
      <c r="CJ178" s="13"/>
      <c r="CK178" s="13"/>
      <c r="CL178" s="13"/>
      <c r="CM178" s="13"/>
      <c r="CN178" s="13"/>
      <c r="CO178" s="13"/>
      <c r="CP178" s="13"/>
      <c r="CQ178" s="13"/>
      <c r="CR178" s="13"/>
      <c r="CS178" s="13"/>
      <c r="CT178" s="13"/>
      <c r="CU178" s="13"/>
      <c r="CV178" s="13"/>
      <c r="CW178" s="13"/>
      <c r="CX178" s="13"/>
      <c r="CY178" s="13"/>
      <c r="CZ178" s="13"/>
      <c r="DA178" s="13"/>
      <c r="DB178" s="13"/>
      <c r="DC178" s="13"/>
      <c r="DD178" s="13"/>
      <c r="DE178" s="13"/>
      <c r="DF178" s="13"/>
      <c r="DG178" s="13"/>
      <c r="DH178" s="13"/>
      <c r="DI178" s="13"/>
      <c r="DJ178" s="13"/>
      <c r="DK178" s="13"/>
      <c r="DL178" s="13"/>
      <c r="DM178" s="13"/>
      <c r="DN178" s="13"/>
      <c r="DO178" s="13"/>
      <c r="DP178" s="13"/>
      <c r="DQ178" s="13"/>
      <c r="DR178" s="13"/>
      <c r="DS178" s="13"/>
      <c r="DT178" s="13"/>
      <c r="DU178" s="13"/>
      <c r="DV178" s="13"/>
      <c r="DW178" s="13"/>
      <c r="DX178" s="13"/>
      <c r="DY178" s="13"/>
    </row>
    <row r="179" spans="1:129" s="14" customFormat="1" ht="15.75" x14ac:dyDescent="0.25">
      <c r="A179" s="1" t="s">
        <v>98</v>
      </c>
      <c r="B179" s="2"/>
      <c r="C179" s="3" t="s">
        <v>188</v>
      </c>
      <c r="D179" s="39">
        <v>1077686.24</v>
      </c>
      <c r="E179" s="39"/>
      <c r="F179" s="25">
        <f t="shared" si="5"/>
        <v>64461484.435750246</v>
      </c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  <c r="DF179" s="13"/>
      <c r="DG179" s="13"/>
      <c r="DH179" s="13"/>
      <c r="DI179" s="13"/>
      <c r="DJ179" s="13"/>
      <c r="DK179" s="13"/>
      <c r="DL179" s="13"/>
      <c r="DM179" s="13"/>
      <c r="DN179" s="13"/>
      <c r="DO179" s="13"/>
      <c r="DP179" s="13"/>
      <c r="DQ179" s="13"/>
      <c r="DR179" s="13"/>
      <c r="DS179" s="13"/>
      <c r="DT179" s="13"/>
      <c r="DU179" s="13"/>
      <c r="DV179" s="13"/>
      <c r="DW179" s="13"/>
      <c r="DX179" s="13"/>
      <c r="DY179" s="13"/>
    </row>
    <row r="180" spans="1:129" s="14" customFormat="1" ht="15.75" x14ac:dyDescent="0.25">
      <c r="A180" s="1" t="s">
        <v>98</v>
      </c>
      <c r="B180" s="2"/>
      <c r="C180" s="3" t="s">
        <v>17</v>
      </c>
      <c r="D180" s="39">
        <v>525477.42000000004</v>
      </c>
      <c r="E180" s="39"/>
      <c r="F180" s="25">
        <f t="shared" si="5"/>
        <v>64986961.855750248</v>
      </c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13"/>
      <c r="CO180" s="13"/>
      <c r="CP180" s="13"/>
      <c r="CQ180" s="13"/>
      <c r="CR180" s="13"/>
      <c r="CS180" s="13"/>
      <c r="CT180" s="13"/>
      <c r="CU180" s="13"/>
      <c r="CV180" s="13"/>
      <c r="CW180" s="13"/>
      <c r="CX180" s="13"/>
      <c r="CY180" s="13"/>
      <c r="CZ180" s="13"/>
      <c r="DA180" s="13"/>
      <c r="DB180" s="13"/>
      <c r="DC180" s="13"/>
      <c r="DD180" s="13"/>
      <c r="DE180" s="13"/>
      <c r="DF180" s="13"/>
      <c r="DG180" s="13"/>
      <c r="DH180" s="13"/>
      <c r="DI180" s="13"/>
      <c r="DJ180" s="13"/>
      <c r="DK180" s="13"/>
      <c r="DL180" s="13"/>
      <c r="DM180" s="13"/>
      <c r="DN180" s="13"/>
      <c r="DO180" s="13"/>
      <c r="DP180" s="13"/>
      <c r="DQ180" s="13"/>
      <c r="DR180" s="13"/>
      <c r="DS180" s="13"/>
      <c r="DT180" s="13"/>
      <c r="DU180" s="13"/>
      <c r="DV180" s="13"/>
      <c r="DW180" s="13"/>
      <c r="DX180" s="13"/>
      <c r="DY180" s="13"/>
    </row>
    <row r="181" spans="1:129" s="14" customFormat="1" ht="15.75" x14ac:dyDescent="0.25">
      <c r="A181" s="1" t="s">
        <v>98</v>
      </c>
      <c r="B181" s="2"/>
      <c r="C181" s="3" t="s">
        <v>187</v>
      </c>
      <c r="D181" s="39">
        <v>446338.9</v>
      </c>
      <c r="E181" s="39"/>
      <c r="F181" s="25">
        <f t="shared" si="5"/>
        <v>65433300.755750246</v>
      </c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  <c r="DG181" s="13"/>
      <c r="DH181" s="13"/>
      <c r="DI181" s="13"/>
      <c r="DJ181" s="13"/>
      <c r="DK181" s="13"/>
      <c r="DL181" s="13"/>
      <c r="DM181" s="13"/>
      <c r="DN181" s="13"/>
      <c r="DO181" s="13"/>
      <c r="DP181" s="13"/>
      <c r="DQ181" s="13"/>
      <c r="DR181" s="13"/>
      <c r="DS181" s="13"/>
      <c r="DT181" s="13"/>
      <c r="DU181" s="13"/>
      <c r="DV181" s="13"/>
      <c r="DW181" s="13"/>
      <c r="DX181" s="13"/>
      <c r="DY181" s="13"/>
    </row>
    <row r="182" spans="1:129" s="14" customFormat="1" ht="15.75" x14ac:dyDescent="0.25">
      <c r="A182" s="1" t="s">
        <v>98</v>
      </c>
      <c r="B182" s="2"/>
      <c r="C182" s="3" t="s">
        <v>189</v>
      </c>
      <c r="D182" s="39">
        <v>344973.33</v>
      </c>
      <c r="E182" s="39"/>
      <c r="F182" s="25">
        <f t="shared" si="5"/>
        <v>65778274.085750245</v>
      </c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  <c r="CS182" s="13"/>
      <c r="CT182" s="13"/>
      <c r="CU182" s="13"/>
      <c r="CV182" s="13"/>
      <c r="CW182" s="13"/>
      <c r="CX182" s="13"/>
      <c r="CY182" s="13"/>
      <c r="CZ182" s="13"/>
      <c r="DA182" s="13"/>
      <c r="DB182" s="13"/>
      <c r="DC182" s="13"/>
      <c r="DD182" s="13"/>
      <c r="DE182" s="13"/>
      <c r="DF182" s="13"/>
      <c r="DG182" s="13"/>
      <c r="DH182" s="13"/>
      <c r="DI182" s="13"/>
      <c r="DJ182" s="13"/>
      <c r="DK182" s="13"/>
      <c r="DL182" s="13"/>
      <c r="DM182" s="13"/>
      <c r="DN182" s="13"/>
      <c r="DO182" s="13"/>
      <c r="DP182" s="13"/>
      <c r="DQ182" s="13"/>
      <c r="DR182" s="13"/>
      <c r="DS182" s="13"/>
      <c r="DT182" s="13"/>
      <c r="DU182" s="13"/>
      <c r="DV182" s="13"/>
      <c r="DW182" s="13"/>
      <c r="DX182" s="13"/>
      <c r="DY182" s="13"/>
    </row>
    <row r="183" spans="1:129" s="14" customFormat="1" ht="15.75" x14ac:dyDescent="0.25">
      <c r="A183" s="1" t="s">
        <v>98</v>
      </c>
      <c r="B183" s="2"/>
      <c r="C183" s="3" t="s">
        <v>16</v>
      </c>
      <c r="D183" s="39">
        <v>316210.8</v>
      </c>
      <c r="E183" s="39"/>
      <c r="F183" s="25">
        <f t="shared" si="5"/>
        <v>66094484.885750242</v>
      </c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13"/>
      <c r="DU183" s="13"/>
      <c r="DV183" s="13"/>
      <c r="DW183" s="13"/>
      <c r="DX183" s="13"/>
      <c r="DY183" s="13"/>
    </row>
    <row r="184" spans="1:129" s="14" customFormat="1" ht="15.75" x14ac:dyDescent="0.25">
      <c r="A184" s="1" t="s">
        <v>98</v>
      </c>
      <c r="B184" s="2"/>
      <c r="C184" s="3" t="s">
        <v>16</v>
      </c>
      <c r="D184" s="39">
        <v>293032.34999999998</v>
      </c>
      <c r="E184" s="39"/>
      <c r="F184" s="25">
        <f t="shared" si="5"/>
        <v>66387517.235750243</v>
      </c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</row>
    <row r="185" spans="1:129" s="14" customFormat="1" ht="15.75" x14ac:dyDescent="0.25">
      <c r="A185" s="1" t="s">
        <v>98</v>
      </c>
      <c r="B185" s="2"/>
      <c r="C185" s="50" t="s">
        <v>20</v>
      </c>
      <c r="D185" s="41">
        <v>171557.47</v>
      </c>
      <c r="E185" s="39"/>
      <c r="F185" s="25">
        <f t="shared" si="5"/>
        <v>66559074.705750242</v>
      </c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  <c r="DG185" s="13"/>
      <c r="DH185" s="13"/>
      <c r="DI185" s="13"/>
      <c r="DJ185" s="13"/>
      <c r="DK185" s="13"/>
      <c r="DL185" s="13"/>
      <c r="DM185" s="13"/>
      <c r="DN185" s="13"/>
      <c r="DO185" s="13"/>
      <c r="DP185" s="13"/>
      <c r="DQ185" s="13"/>
      <c r="DR185" s="13"/>
      <c r="DS185" s="13"/>
      <c r="DT185" s="13"/>
      <c r="DU185" s="13"/>
      <c r="DV185" s="13"/>
      <c r="DW185" s="13"/>
      <c r="DX185" s="13"/>
      <c r="DY185" s="13"/>
    </row>
    <row r="186" spans="1:129" s="14" customFormat="1" ht="15.75" x14ac:dyDescent="0.25">
      <c r="A186" s="1" t="s">
        <v>98</v>
      </c>
      <c r="B186" s="2"/>
      <c r="C186" s="50" t="s">
        <v>190</v>
      </c>
      <c r="D186" s="41">
        <v>130100.63</v>
      </c>
      <c r="E186" s="39"/>
      <c r="F186" s="25">
        <f t="shared" si="5"/>
        <v>66689175.335750245</v>
      </c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</row>
    <row r="187" spans="1:129" s="14" customFormat="1" ht="15.75" x14ac:dyDescent="0.25">
      <c r="A187" s="1" t="s">
        <v>98</v>
      </c>
      <c r="B187" s="2"/>
      <c r="C187" s="50" t="s">
        <v>186</v>
      </c>
      <c r="D187" s="41">
        <v>80000</v>
      </c>
      <c r="E187" s="39"/>
      <c r="F187" s="25">
        <f t="shared" si="5"/>
        <v>66769175.335750245</v>
      </c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  <c r="CN187" s="13"/>
      <c r="CO187" s="13"/>
      <c r="CP187" s="13"/>
      <c r="CQ187" s="13"/>
      <c r="CR187" s="13"/>
      <c r="CS187" s="13"/>
      <c r="CT187" s="13"/>
      <c r="CU187" s="13"/>
      <c r="CV187" s="13"/>
      <c r="CW187" s="13"/>
      <c r="CX187" s="13"/>
      <c r="CY187" s="13"/>
      <c r="CZ187" s="13"/>
      <c r="DA187" s="13"/>
      <c r="DB187" s="13"/>
      <c r="DC187" s="13"/>
      <c r="DD187" s="13"/>
      <c r="DE187" s="13"/>
      <c r="DF187" s="13"/>
      <c r="DG187" s="13"/>
      <c r="DH187" s="13"/>
      <c r="DI187" s="13"/>
      <c r="DJ187" s="13"/>
      <c r="DK187" s="13"/>
      <c r="DL187" s="13"/>
      <c r="DM187" s="13"/>
      <c r="DN187" s="13"/>
      <c r="DO187" s="13"/>
      <c r="DP187" s="13"/>
      <c r="DQ187" s="13"/>
      <c r="DR187" s="13"/>
      <c r="DS187" s="13"/>
      <c r="DT187" s="13"/>
      <c r="DU187" s="13"/>
      <c r="DV187" s="13"/>
      <c r="DW187" s="13"/>
      <c r="DX187" s="13"/>
      <c r="DY187" s="13"/>
    </row>
    <row r="188" spans="1:129" s="14" customFormat="1" ht="15.75" x14ac:dyDescent="0.25">
      <c r="A188" s="1" t="s">
        <v>98</v>
      </c>
      <c r="B188" s="2"/>
      <c r="C188" s="50" t="s">
        <v>188</v>
      </c>
      <c r="D188" s="41">
        <v>64602.7</v>
      </c>
      <c r="E188" s="39"/>
      <c r="F188" s="25">
        <f t="shared" si="5"/>
        <v>66833778.035750248</v>
      </c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3"/>
      <c r="CZ188" s="13"/>
      <c r="DA188" s="13"/>
      <c r="DB188" s="13"/>
      <c r="DC188" s="13"/>
      <c r="DD188" s="13"/>
      <c r="DE188" s="13"/>
      <c r="DF188" s="13"/>
      <c r="DG188" s="13"/>
      <c r="DH188" s="13"/>
      <c r="DI188" s="13"/>
      <c r="DJ188" s="13"/>
      <c r="DK188" s="13"/>
      <c r="DL188" s="13"/>
      <c r="DM188" s="13"/>
      <c r="DN188" s="13"/>
      <c r="DO188" s="13"/>
      <c r="DP188" s="13"/>
      <c r="DQ188" s="13"/>
      <c r="DR188" s="13"/>
      <c r="DS188" s="13"/>
      <c r="DT188" s="13"/>
      <c r="DU188" s="13"/>
      <c r="DV188" s="13"/>
      <c r="DW188" s="13"/>
      <c r="DX188" s="13"/>
      <c r="DY188" s="13"/>
    </row>
    <row r="189" spans="1:129" s="14" customFormat="1" ht="15.75" x14ac:dyDescent="0.25">
      <c r="A189" s="1" t="s">
        <v>98</v>
      </c>
      <c r="B189" s="2"/>
      <c r="C189" s="50" t="s">
        <v>188</v>
      </c>
      <c r="D189" s="41">
        <v>57099.11</v>
      </c>
      <c r="E189" s="39"/>
      <c r="F189" s="25">
        <f t="shared" si="5"/>
        <v>66890877.145750247</v>
      </c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  <c r="CS189" s="13"/>
      <c r="CT189" s="13"/>
      <c r="CU189" s="13"/>
      <c r="CV189" s="13"/>
      <c r="CW189" s="13"/>
      <c r="CX189" s="13"/>
      <c r="CY189" s="13"/>
      <c r="CZ189" s="13"/>
      <c r="DA189" s="13"/>
      <c r="DB189" s="13"/>
      <c r="DC189" s="13"/>
      <c r="DD189" s="13"/>
      <c r="DE189" s="13"/>
      <c r="DF189" s="13"/>
      <c r="DG189" s="13"/>
      <c r="DH189" s="13"/>
      <c r="DI189" s="13"/>
      <c r="DJ189" s="13"/>
      <c r="DK189" s="13"/>
      <c r="DL189" s="13"/>
      <c r="DM189" s="13"/>
      <c r="DN189" s="13"/>
      <c r="DO189" s="13"/>
      <c r="DP189" s="13"/>
      <c r="DQ189" s="13"/>
      <c r="DR189" s="13"/>
      <c r="DS189" s="13"/>
      <c r="DT189" s="13"/>
      <c r="DU189" s="13"/>
      <c r="DV189" s="13"/>
      <c r="DW189" s="13"/>
      <c r="DX189" s="13"/>
      <c r="DY189" s="13"/>
    </row>
    <row r="190" spans="1:129" s="14" customFormat="1" ht="15.75" x14ac:dyDescent="0.25">
      <c r="A190" s="1" t="s">
        <v>98</v>
      </c>
      <c r="B190" s="2"/>
      <c r="C190" s="50" t="s">
        <v>191</v>
      </c>
      <c r="D190" s="41">
        <v>50000</v>
      </c>
      <c r="E190" s="39"/>
      <c r="F190" s="25">
        <f t="shared" si="5"/>
        <v>66940877.145750247</v>
      </c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13"/>
      <c r="CM190" s="13"/>
      <c r="CN190" s="13"/>
      <c r="CO190" s="13"/>
      <c r="CP190" s="13"/>
      <c r="CQ190" s="13"/>
      <c r="CR190" s="13"/>
      <c r="CS190" s="13"/>
      <c r="CT190" s="13"/>
      <c r="CU190" s="13"/>
      <c r="CV190" s="13"/>
      <c r="CW190" s="13"/>
      <c r="CX190" s="13"/>
      <c r="CY190" s="13"/>
      <c r="CZ190" s="13"/>
      <c r="DA190" s="13"/>
      <c r="DB190" s="13"/>
      <c r="DC190" s="13"/>
      <c r="DD190" s="13"/>
      <c r="DE190" s="13"/>
      <c r="DF190" s="13"/>
      <c r="DG190" s="13"/>
      <c r="DH190" s="13"/>
      <c r="DI190" s="13"/>
      <c r="DJ190" s="13"/>
      <c r="DK190" s="13"/>
      <c r="DL190" s="13"/>
      <c r="DM190" s="13"/>
      <c r="DN190" s="13"/>
      <c r="DO190" s="13"/>
      <c r="DP190" s="13"/>
      <c r="DQ190" s="13"/>
      <c r="DR190" s="13"/>
      <c r="DS190" s="13"/>
      <c r="DT190" s="13"/>
      <c r="DU190" s="13"/>
      <c r="DV190" s="13"/>
      <c r="DW190" s="13"/>
      <c r="DX190" s="13"/>
      <c r="DY190" s="13"/>
    </row>
    <row r="191" spans="1:129" s="14" customFormat="1" ht="15.75" x14ac:dyDescent="0.25">
      <c r="A191" s="1" t="s">
        <v>98</v>
      </c>
      <c r="B191" s="2"/>
      <c r="C191" s="50" t="s">
        <v>16</v>
      </c>
      <c r="D191" s="41">
        <v>42588</v>
      </c>
      <c r="E191" s="39"/>
      <c r="F191" s="25">
        <f t="shared" si="5"/>
        <v>66983465.145750247</v>
      </c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  <c r="DF191" s="13"/>
      <c r="DG191" s="13"/>
      <c r="DH191" s="13"/>
      <c r="DI191" s="13"/>
      <c r="DJ191" s="13"/>
      <c r="DK191" s="13"/>
      <c r="DL191" s="13"/>
      <c r="DM191" s="13"/>
      <c r="DN191" s="13"/>
      <c r="DO191" s="13"/>
      <c r="DP191" s="13"/>
      <c r="DQ191" s="13"/>
      <c r="DR191" s="13"/>
      <c r="DS191" s="13"/>
      <c r="DT191" s="13"/>
      <c r="DU191" s="13"/>
      <c r="DV191" s="13"/>
      <c r="DW191" s="13"/>
      <c r="DX191" s="13"/>
      <c r="DY191" s="13"/>
    </row>
    <row r="192" spans="1:129" s="14" customFormat="1" ht="15.75" x14ac:dyDescent="0.25">
      <c r="A192" s="1" t="s">
        <v>98</v>
      </c>
      <c r="B192" s="2"/>
      <c r="C192" s="50" t="s">
        <v>192</v>
      </c>
      <c r="D192" s="41">
        <v>36289.620000000003</v>
      </c>
      <c r="E192" s="39"/>
      <c r="F192" s="25">
        <f t="shared" si="5"/>
        <v>67019754.765750244</v>
      </c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13"/>
      <c r="CM192" s="13"/>
      <c r="CN192" s="13"/>
      <c r="CO192" s="13"/>
      <c r="CP192" s="13"/>
      <c r="CQ192" s="13"/>
      <c r="CR192" s="13"/>
      <c r="CS192" s="13"/>
      <c r="CT192" s="13"/>
      <c r="CU192" s="13"/>
      <c r="CV192" s="13"/>
      <c r="CW192" s="13"/>
      <c r="CX192" s="13"/>
      <c r="CY192" s="13"/>
      <c r="CZ192" s="13"/>
      <c r="DA192" s="13"/>
      <c r="DB192" s="13"/>
      <c r="DC192" s="13"/>
      <c r="DD192" s="13"/>
      <c r="DE192" s="13"/>
      <c r="DF192" s="13"/>
      <c r="DG192" s="13"/>
      <c r="DH192" s="13"/>
      <c r="DI192" s="13"/>
      <c r="DJ192" s="13"/>
      <c r="DK192" s="13"/>
      <c r="DL192" s="13"/>
      <c r="DM192" s="13"/>
      <c r="DN192" s="13"/>
      <c r="DO192" s="13"/>
      <c r="DP192" s="13"/>
      <c r="DQ192" s="13"/>
      <c r="DR192" s="13"/>
      <c r="DS192" s="13"/>
      <c r="DT192" s="13"/>
      <c r="DU192" s="13"/>
      <c r="DV192" s="13"/>
      <c r="DW192" s="13"/>
      <c r="DX192" s="13"/>
      <c r="DY192" s="13"/>
    </row>
    <row r="193" spans="1:129" s="14" customFormat="1" ht="15.75" x14ac:dyDescent="0.25">
      <c r="A193" s="1" t="s">
        <v>98</v>
      </c>
      <c r="B193" s="2"/>
      <c r="C193" s="50" t="s">
        <v>16</v>
      </c>
      <c r="D193" s="41">
        <v>7828.8</v>
      </c>
      <c r="E193" s="39"/>
      <c r="F193" s="25">
        <f t="shared" si="5"/>
        <v>67027583.565750241</v>
      </c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13"/>
      <c r="CS193" s="13"/>
      <c r="CT193" s="13"/>
      <c r="CU193" s="13"/>
      <c r="CV193" s="13"/>
      <c r="CW193" s="13"/>
      <c r="CX193" s="13"/>
      <c r="CY193" s="13"/>
      <c r="CZ193" s="13"/>
      <c r="DA193" s="13"/>
      <c r="DB193" s="13"/>
      <c r="DC193" s="13"/>
      <c r="DD193" s="13"/>
      <c r="DE193" s="13"/>
      <c r="DF193" s="13"/>
      <c r="DG193" s="13"/>
      <c r="DH193" s="13"/>
      <c r="DI193" s="13"/>
      <c r="DJ193" s="13"/>
      <c r="DK193" s="13"/>
      <c r="DL193" s="13"/>
      <c r="DM193" s="13"/>
      <c r="DN193" s="13"/>
      <c r="DO193" s="13"/>
      <c r="DP193" s="13"/>
      <c r="DQ193" s="13"/>
      <c r="DR193" s="13"/>
      <c r="DS193" s="13"/>
      <c r="DT193" s="13"/>
      <c r="DU193" s="13"/>
      <c r="DV193" s="13"/>
      <c r="DW193" s="13"/>
      <c r="DX193" s="13"/>
      <c r="DY193" s="13"/>
    </row>
    <row r="194" spans="1:129" s="14" customFormat="1" ht="15.75" x14ac:dyDescent="0.25">
      <c r="A194" s="1" t="s">
        <v>104</v>
      </c>
      <c r="B194" s="2" t="s">
        <v>108</v>
      </c>
      <c r="C194" s="3" t="s">
        <v>193</v>
      </c>
      <c r="D194" s="39"/>
      <c r="E194" s="39">
        <v>433200</v>
      </c>
      <c r="F194" s="25">
        <f t="shared" si="5"/>
        <v>66594383.565750241</v>
      </c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/>
      <c r="CK194" s="13"/>
      <c r="CL194" s="13"/>
      <c r="CM194" s="13"/>
      <c r="CN194" s="13"/>
      <c r="CO194" s="13"/>
      <c r="CP194" s="13"/>
      <c r="CQ194" s="13"/>
      <c r="CR194" s="13"/>
      <c r="CS194" s="13"/>
      <c r="CT194" s="13"/>
      <c r="CU194" s="13"/>
      <c r="CV194" s="13"/>
      <c r="CW194" s="13"/>
      <c r="CX194" s="13"/>
      <c r="CY194" s="13"/>
      <c r="CZ194" s="13"/>
      <c r="DA194" s="13"/>
      <c r="DB194" s="13"/>
      <c r="DC194" s="13"/>
      <c r="DD194" s="13"/>
      <c r="DE194" s="13"/>
      <c r="DF194" s="13"/>
      <c r="DG194" s="13"/>
      <c r="DH194" s="13"/>
      <c r="DI194" s="13"/>
      <c r="DJ194" s="13"/>
      <c r="DK194" s="13"/>
      <c r="DL194" s="13"/>
      <c r="DM194" s="13"/>
      <c r="DN194" s="13"/>
      <c r="DO194" s="13"/>
      <c r="DP194" s="13"/>
      <c r="DQ194" s="13"/>
      <c r="DR194" s="13"/>
      <c r="DS194" s="13"/>
      <c r="DT194" s="13"/>
      <c r="DU194" s="13"/>
      <c r="DV194" s="13"/>
      <c r="DW194" s="13"/>
      <c r="DX194" s="13"/>
      <c r="DY194" s="13"/>
    </row>
    <row r="195" spans="1:129" s="14" customFormat="1" ht="31.5" x14ac:dyDescent="0.25">
      <c r="A195" s="1" t="s">
        <v>104</v>
      </c>
      <c r="B195" s="2" t="s">
        <v>109</v>
      </c>
      <c r="C195" s="3" t="s">
        <v>194</v>
      </c>
      <c r="D195" s="39"/>
      <c r="E195" s="39">
        <v>91530</v>
      </c>
      <c r="F195" s="25">
        <f t="shared" si="5"/>
        <v>66502853.565750241</v>
      </c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  <c r="CK195" s="13"/>
      <c r="CL195" s="13"/>
      <c r="CM195" s="13"/>
      <c r="CN195" s="13"/>
      <c r="CO195" s="13"/>
      <c r="CP195" s="13"/>
      <c r="CQ195" s="13"/>
      <c r="CR195" s="13"/>
      <c r="CS195" s="13"/>
      <c r="CT195" s="13"/>
      <c r="CU195" s="13"/>
      <c r="CV195" s="13"/>
      <c r="CW195" s="13"/>
      <c r="CX195" s="13"/>
      <c r="CY195" s="13"/>
      <c r="CZ195" s="13"/>
      <c r="DA195" s="13"/>
      <c r="DB195" s="13"/>
      <c r="DC195" s="13"/>
      <c r="DD195" s="13"/>
      <c r="DE195" s="13"/>
      <c r="DF195" s="13"/>
      <c r="DG195" s="13"/>
      <c r="DH195" s="13"/>
      <c r="DI195" s="13"/>
      <c r="DJ195" s="13"/>
      <c r="DK195" s="13"/>
      <c r="DL195" s="13"/>
      <c r="DM195" s="13"/>
      <c r="DN195" s="13"/>
      <c r="DO195" s="13"/>
      <c r="DP195" s="13"/>
      <c r="DQ195" s="13"/>
      <c r="DR195" s="13"/>
      <c r="DS195" s="13"/>
      <c r="DT195" s="13"/>
      <c r="DU195" s="13"/>
      <c r="DV195" s="13"/>
      <c r="DW195" s="13"/>
      <c r="DX195" s="13"/>
      <c r="DY195" s="13"/>
    </row>
    <row r="196" spans="1:129" s="14" customFormat="1" ht="15.75" x14ac:dyDescent="0.25">
      <c r="A196" s="1" t="s">
        <v>104</v>
      </c>
      <c r="B196" s="2" t="s">
        <v>110</v>
      </c>
      <c r="C196" s="3" t="s">
        <v>195</v>
      </c>
      <c r="D196" s="39"/>
      <c r="E196" s="39">
        <v>1140000</v>
      </c>
      <c r="F196" s="25">
        <f t="shared" si="5"/>
        <v>65362853.565750241</v>
      </c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13"/>
      <c r="CM196" s="13"/>
      <c r="CN196" s="13"/>
      <c r="CO196" s="13"/>
      <c r="CP196" s="13"/>
      <c r="CQ196" s="13"/>
      <c r="CR196" s="13"/>
      <c r="CS196" s="13"/>
      <c r="CT196" s="13"/>
      <c r="CU196" s="13"/>
      <c r="CV196" s="13"/>
      <c r="CW196" s="13"/>
      <c r="CX196" s="13"/>
      <c r="CY196" s="13"/>
      <c r="CZ196" s="13"/>
      <c r="DA196" s="13"/>
      <c r="DB196" s="13"/>
      <c r="DC196" s="13"/>
      <c r="DD196" s="13"/>
      <c r="DE196" s="13"/>
      <c r="DF196" s="13"/>
      <c r="DG196" s="13"/>
      <c r="DH196" s="13"/>
      <c r="DI196" s="13"/>
      <c r="DJ196" s="13"/>
      <c r="DK196" s="13"/>
      <c r="DL196" s="13"/>
      <c r="DM196" s="13"/>
      <c r="DN196" s="13"/>
      <c r="DO196" s="13"/>
      <c r="DP196" s="13"/>
      <c r="DQ196" s="13"/>
      <c r="DR196" s="13"/>
      <c r="DS196" s="13"/>
      <c r="DT196" s="13"/>
      <c r="DU196" s="13"/>
      <c r="DV196" s="13"/>
      <c r="DW196" s="13"/>
      <c r="DX196" s="13"/>
      <c r="DY196" s="13"/>
    </row>
    <row r="197" spans="1:129" s="14" customFormat="1" ht="15.75" x14ac:dyDescent="0.25">
      <c r="A197" s="1" t="s">
        <v>104</v>
      </c>
      <c r="B197" s="2" t="s">
        <v>111</v>
      </c>
      <c r="C197" s="3" t="s">
        <v>196</v>
      </c>
      <c r="D197" s="39"/>
      <c r="E197" s="39">
        <v>87688</v>
      </c>
      <c r="F197" s="25">
        <f t="shared" si="5"/>
        <v>65275165.565750241</v>
      </c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3"/>
      <c r="CI197" s="13"/>
      <c r="CJ197" s="13"/>
      <c r="CK197" s="13"/>
      <c r="CL197" s="13"/>
      <c r="CM197" s="13"/>
      <c r="CN197" s="13"/>
      <c r="CO197" s="13"/>
      <c r="CP197" s="13"/>
      <c r="CQ197" s="13"/>
      <c r="CR197" s="13"/>
      <c r="CS197" s="13"/>
      <c r="CT197" s="13"/>
      <c r="CU197" s="13"/>
      <c r="CV197" s="13"/>
      <c r="CW197" s="13"/>
      <c r="CX197" s="13"/>
      <c r="CY197" s="13"/>
      <c r="CZ197" s="13"/>
      <c r="DA197" s="13"/>
      <c r="DB197" s="13"/>
      <c r="DC197" s="13"/>
      <c r="DD197" s="13"/>
      <c r="DE197" s="13"/>
      <c r="DF197" s="13"/>
      <c r="DG197" s="13"/>
      <c r="DH197" s="13"/>
      <c r="DI197" s="13"/>
      <c r="DJ197" s="13"/>
      <c r="DK197" s="13"/>
      <c r="DL197" s="13"/>
      <c r="DM197" s="13"/>
      <c r="DN197" s="13"/>
      <c r="DO197" s="13"/>
      <c r="DP197" s="13"/>
      <c r="DQ197" s="13"/>
      <c r="DR197" s="13"/>
      <c r="DS197" s="13"/>
      <c r="DT197" s="13"/>
      <c r="DU197" s="13"/>
      <c r="DV197" s="13"/>
      <c r="DW197" s="13"/>
      <c r="DX197" s="13"/>
      <c r="DY197" s="13"/>
    </row>
    <row r="198" spans="1:129" s="14" customFormat="1" ht="31.5" x14ac:dyDescent="0.25">
      <c r="A198" s="1" t="s">
        <v>104</v>
      </c>
      <c r="B198" s="2" t="s">
        <v>112</v>
      </c>
      <c r="C198" s="50" t="s">
        <v>197</v>
      </c>
      <c r="D198" s="41"/>
      <c r="E198" s="41">
        <v>1086760</v>
      </c>
      <c r="F198" s="25">
        <f t="shared" si="5"/>
        <v>64188405.565750241</v>
      </c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  <c r="CK198" s="13"/>
      <c r="CL198" s="13"/>
      <c r="CM198" s="13"/>
      <c r="CN198" s="13"/>
      <c r="CO198" s="13"/>
      <c r="CP198" s="13"/>
      <c r="CQ198" s="13"/>
      <c r="CR198" s="13"/>
      <c r="CS198" s="13"/>
      <c r="CT198" s="13"/>
      <c r="CU198" s="13"/>
      <c r="CV198" s="13"/>
      <c r="CW198" s="13"/>
      <c r="CX198" s="13"/>
      <c r="CY198" s="13"/>
      <c r="CZ198" s="13"/>
      <c r="DA198" s="13"/>
      <c r="DB198" s="13"/>
      <c r="DC198" s="13"/>
      <c r="DD198" s="13"/>
      <c r="DE198" s="13"/>
      <c r="DF198" s="13"/>
      <c r="DG198" s="13"/>
      <c r="DH198" s="13"/>
      <c r="DI198" s="13"/>
      <c r="DJ198" s="13"/>
      <c r="DK198" s="13"/>
      <c r="DL198" s="13"/>
      <c r="DM198" s="13"/>
      <c r="DN198" s="13"/>
      <c r="DO198" s="13"/>
      <c r="DP198" s="13"/>
      <c r="DQ198" s="13"/>
      <c r="DR198" s="13"/>
      <c r="DS198" s="13"/>
      <c r="DT198" s="13"/>
      <c r="DU198" s="13"/>
      <c r="DV198" s="13"/>
      <c r="DW198" s="13"/>
      <c r="DX198" s="13"/>
      <c r="DY198" s="13"/>
    </row>
    <row r="199" spans="1:129" s="14" customFormat="1" ht="31.5" x14ac:dyDescent="0.25">
      <c r="A199" s="1" t="s">
        <v>104</v>
      </c>
      <c r="B199" s="2" t="s">
        <v>113</v>
      </c>
      <c r="C199" s="51" t="s">
        <v>198</v>
      </c>
      <c r="D199" s="39"/>
      <c r="E199" s="48">
        <v>1254000</v>
      </c>
      <c r="F199" s="25">
        <f t="shared" si="5"/>
        <v>62934405.565750241</v>
      </c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  <c r="CK199" s="13"/>
      <c r="CL199" s="13"/>
      <c r="CM199" s="13"/>
      <c r="CN199" s="13"/>
      <c r="CO199" s="13"/>
      <c r="CP199" s="13"/>
      <c r="CQ199" s="13"/>
      <c r="CR199" s="13"/>
      <c r="CS199" s="13"/>
      <c r="CT199" s="13"/>
      <c r="CU199" s="13"/>
      <c r="CV199" s="13"/>
      <c r="CW199" s="13"/>
      <c r="CX199" s="13"/>
      <c r="CY199" s="13"/>
      <c r="CZ199" s="13"/>
      <c r="DA199" s="13"/>
      <c r="DB199" s="13"/>
      <c r="DC199" s="13"/>
      <c r="DD199" s="13"/>
      <c r="DE199" s="13"/>
      <c r="DF199" s="13"/>
      <c r="DG199" s="13"/>
      <c r="DH199" s="13"/>
      <c r="DI199" s="13"/>
      <c r="DJ199" s="13"/>
      <c r="DK199" s="13"/>
      <c r="DL199" s="13"/>
      <c r="DM199" s="13"/>
      <c r="DN199" s="13"/>
      <c r="DO199" s="13"/>
      <c r="DP199" s="13"/>
      <c r="DQ199" s="13"/>
      <c r="DR199" s="13"/>
      <c r="DS199" s="13"/>
      <c r="DT199" s="13"/>
      <c r="DU199" s="13"/>
      <c r="DV199" s="13"/>
      <c r="DW199" s="13"/>
      <c r="DX199" s="13"/>
      <c r="DY199" s="13"/>
    </row>
    <row r="200" spans="1:129" s="14" customFormat="1" ht="31.5" x14ac:dyDescent="0.25">
      <c r="A200" s="1" t="s">
        <v>104</v>
      </c>
      <c r="B200" s="2" t="s">
        <v>114</v>
      </c>
      <c r="C200" s="51" t="s">
        <v>199</v>
      </c>
      <c r="D200" s="39"/>
      <c r="E200" s="48">
        <v>106908.03</v>
      </c>
      <c r="F200" s="25">
        <f t="shared" si="5"/>
        <v>62827497.53575024</v>
      </c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13"/>
      <c r="DF200" s="13"/>
      <c r="DG200" s="13"/>
      <c r="DH200" s="13"/>
      <c r="DI200" s="13"/>
      <c r="DJ200" s="13"/>
      <c r="DK200" s="13"/>
      <c r="DL200" s="13"/>
      <c r="DM200" s="13"/>
      <c r="DN200" s="13"/>
      <c r="DO200" s="13"/>
      <c r="DP200" s="13"/>
      <c r="DQ200" s="13"/>
      <c r="DR200" s="13"/>
      <c r="DS200" s="13"/>
      <c r="DT200" s="13"/>
      <c r="DU200" s="13"/>
      <c r="DV200" s="13"/>
      <c r="DW200" s="13"/>
      <c r="DX200" s="13"/>
      <c r="DY200" s="13"/>
    </row>
    <row r="201" spans="1:129" s="14" customFormat="1" ht="15.75" x14ac:dyDescent="0.25">
      <c r="A201" s="1" t="s">
        <v>104</v>
      </c>
      <c r="B201" s="2" t="s">
        <v>115</v>
      </c>
      <c r="C201" s="51" t="s">
        <v>200</v>
      </c>
      <c r="D201" s="39"/>
      <c r="E201" s="48">
        <v>232750</v>
      </c>
      <c r="F201" s="25">
        <f t="shared" si="5"/>
        <v>62594747.53575024</v>
      </c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13"/>
      <c r="DF201" s="13"/>
      <c r="DG201" s="13"/>
      <c r="DH201" s="13"/>
      <c r="DI201" s="13"/>
      <c r="DJ201" s="13"/>
      <c r="DK201" s="13"/>
      <c r="DL201" s="13"/>
      <c r="DM201" s="13"/>
      <c r="DN201" s="13"/>
      <c r="DO201" s="13"/>
      <c r="DP201" s="13"/>
      <c r="DQ201" s="13"/>
      <c r="DR201" s="13"/>
      <c r="DS201" s="13"/>
      <c r="DT201" s="13"/>
      <c r="DU201" s="13"/>
      <c r="DV201" s="13"/>
      <c r="DW201" s="13"/>
      <c r="DX201" s="13"/>
      <c r="DY201" s="13"/>
    </row>
    <row r="202" spans="1:129" s="14" customFormat="1" ht="31.5" x14ac:dyDescent="0.25">
      <c r="A202" s="1" t="s">
        <v>104</v>
      </c>
      <c r="B202" s="2" t="s">
        <v>116</v>
      </c>
      <c r="C202" s="3" t="s">
        <v>201</v>
      </c>
      <c r="D202" s="39"/>
      <c r="E202" s="39">
        <v>412087.5</v>
      </c>
      <c r="F202" s="25">
        <f t="shared" si="5"/>
        <v>62182660.03575024</v>
      </c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13"/>
      <c r="DF202" s="13"/>
      <c r="DG202" s="13"/>
      <c r="DH202" s="13"/>
      <c r="DI202" s="13"/>
      <c r="DJ202" s="13"/>
      <c r="DK202" s="13"/>
      <c r="DL202" s="13"/>
      <c r="DM202" s="13"/>
      <c r="DN202" s="13"/>
      <c r="DO202" s="13"/>
      <c r="DP202" s="13"/>
      <c r="DQ202" s="13"/>
      <c r="DR202" s="13"/>
      <c r="DS202" s="13"/>
      <c r="DT202" s="13"/>
      <c r="DU202" s="13"/>
      <c r="DV202" s="13"/>
      <c r="DW202" s="13"/>
      <c r="DX202" s="13"/>
      <c r="DY202" s="13"/>
    </row>
    <row r="203" spans="1:129" s="14" customFormat="1" ht="31.5" x14ac:dyDescent="0.25">
      <c r="A203" s="1" t="s">
        <v>104</v>
      </c>
      <c r="B203" s="2" t="s">
        <v>117</v>
      </c>
      <c r="C203" s="3" t="s">
        <v>202</v>
      </c>
      <c r="D203" s="39"/>
      <c r="E203" s="39">
        <v>342439.3</v>
      </c>
      <c r="F203" s="25">
        <f t="shared" si="5"/>
        <v>61840220.735750243</v>
      </c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13"/>
      <c r="DF203" s="13"/>
      <c r="DG203" s="13"/>
      <c r="DH203" s="13"/>
      <c r="DI203" s="13"/>
      <c r="DJ203" s="13"/>
      <c r="DK203" s="13"/>
      <c r="DL203" s="13"/>
      <c r="DM203" s="13"/>
      <c r="DN203" s="13"/>
      <c r="DO203" s="13"/>
      <c r="DP203" s="13"/>
      <c r="DQ203" s="13"/>
      <c r="DR203" s="13"/>
      <c r="DS203" s="13"/>
      <c r="DT203" s="13"/>
      <c r="DU203" s="13"/>
      <c r="DV203" s="13"/>
      <c r="DW203" s="13"/>
      <c r="DX203" s="13"/>
      <c r="DY203" s="13"/>
    </row>
    <row r="204" spans="1:129" s="14" customFormat="1" ht="15.75" x14ac:dyDescent="0.25">
      <c r="A204" s="1" t="s">
        <v>104</v>
      </c>
      <c r="B204" s="2"/>
      <c r="C204" s="3" t="s">
        <v>203</v>
      </c>
      <c r="D204" s="39">
        <v>1117437.75</v>
      </c>
      <c r="E204" s="39"/>
      <c r="F204" s="25">
        <f t="shared" si="5"/>
        <v>62957658.485750243</v>
      </c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13"/>
      <c r="DF204" s="13"/>
      <c r="DG204" s="13"/>
      <c r="DH204" s="13"/>
      <c r="DI204" s="13"/>
      <c r="DJ204" s="13"/>
      <c r="DK204" s="13"/>
      <c r="DL204" s="13"/>
      <c r="DM204" s="13"/>
      <c r="DN204" s="13"/>
      <c r="DO204" s="13"/>
      <c r="DP204" s="13"/>
      <c r="DQ204" s="13"/>
      <c r="DR204" s="13"/>
      <c r="DS204" s="13"/>
      <c r="DT204" s="13"/>
      <c r="DU204" s="13"/>
      <c r="DV204" s="13"/>
      <c r="DW204" s="13"/>
      <c r="DX204" s="13"/>
      <c r="DY204" s="13"/>
    </row>
    <row r="205" spans="1:129" s="14" customFormat="1" ht="15.75" x14ac:dyDescent="0.25">
      <c r="A205" s="1" t="s">
        <v>104</v>
      </c>
      <c r="B205" s="2"/>
      <c r="C205" s="3" t="s">
        <v>203</v>
      </c>
      <c r="D205" s="39">
        <v>235163.3</v>
      </c>
      <c r="E205" s="39"/>
      <c r="F205" s="25">
        <f t="shared" si="5"/>
        <v>63192821.78575024</v>
      </c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3"/>
      <c r="DF205" s="13"/>
      <c r="DG205" s="13"/>
      <c r="DH205" s="13"/>
      <c r="DI205" s="13"/>
      <c r="DJ205" s="13"/>
      <c r="DK205" s="13"/>
      <c r="DL205" s="13"/>
      <c r="DM205" s="13"/>
      <c r="DN205" s="13"/>
      <c r="DO205" s="13"/>
      <c r="DP205" s="13"/>
      <c r="DQ205" s="13"/>
      <c r="DR205" s="13"/>
      <c r="DS205" s="13"/>
      <c r="DT205" s="13"/>
      <c r="DU205" s="13"/>
      <c r="DV205" s="13"/>
      <c r="DW205" s="13"/>
      <c r="DX205" s="13"/>
      <c r="DY205" s="13"/>
    </row>
    <row r="206" spans="1:129" s="14" customFormat="1" ht="15.75" x14ac:dyDescent="0.25">
      <c r="A206" s="1" t="s">
        <v>104</v>
      </c>
      <c r="B206" s="2"/>
      <c r="C206" s="3" t="s">
        <v>203</v>
      </c>
      <c r="D206" s="39">
        <v>15284.8</v>
      </c>
      <c r="E206" s="39"/>
      <c r="F206" s="25">
        <f t="shared" si="5"/>
        <v>63208106.585750237</v>
      </c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3"/>
      <c r="DF206" s="13"/>
      <c r="DG206" s="13"/>
      <c r="DH206" s="13"/>
      <c r="DI206" s="13"/>
      <c r="DJ206" s="13"/>
      <c r="DK206" s="13"/>
      <c r="DL206" s="13"/>
      <c r="DM206" s="13"/>
      <c r="DN206" s="13"/>
      <c r="DO206" s="13"/>
      <c r="DP206" s="13"/>
      <c r="DQ206" s="13"/>
      <c r="DR206" s="13"/>
      <c r="DS206" s="13"/>
      <c r="DT206" s="13"/>
      <c r="DU206" s="13"/>
      <c r="DV206" s="13"/>
      <c r="DW206" s="13"/>
      <c r="DX206" s="13"/>
      <c r="DY206" s="13"/>
    </row>
    <row r="207" spans="1:129" s="14" customFormat="1" ht="15.75" x14ac:dyDescent="0.25">
      <c r="A207" s="1" t="s">
        <v>104</v>
      </c>
      <c r="B207" s="2"/>
      <c r="C207" s="3" t="s">
        <v>203</v>
      </c>
      <c r="D207" s="52">
        <v>1135624.43</v>
      </c>
      <c r="E207" s="52"/>
      <c r="F207" s="26">
        <f t="shared" si="5"/>
        <v>64343731.015750237</v>
      </c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  <c r="DF207" s="13"/>
      <c r="DG207" s="13"/>
      <c r="DH207" s="13"/>
      <c r="DI207" s="13"/>
      <c r="DJ207" s="13"/>
      <c r="DK207" s="13"/>
      <c r="DL207" s="13"/>
      <c r="DM207" s="13"/>
      <c r="DN207" s="13"/>
      <c r="DO207" s="13"/>
      <c r="DP207" s="13"/>
      <c r="DQ207" s="13"/>
      <c r="DR207" s="13"/>
      <c r="DS207" s="13"/>
      <c r="DT207" s="13"/>
      <c r="DU207" s="13"/>
      <c r="DV207" s="13"/>
      <c r="DW207" s="13"/>
      <c r="DX207" s="13"/>
      <c r="DY207" s="13"/>
    </row>
    <row r="208" spans="1:129" s="14" customFormat="1" thickBot="1" x14ac:dyDescent="0.3">
      <c r="A208" s="7"/>
      <c r="B208" s="5"/>
      <c r="C208" s="6"/>
      <c r="D208" s="18">
        <f>SUM(D11:D207)</f>
        <v>81130759.790000007</v>
      </c>
      <c r="E208" s="18">
        <f>SUM(E11:E207)</f>
        <v>83610250.840000018</v>
      </c>
      <c r="F208" s="27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  <c r="DF208" s="13"/>
      <c r="DG208" s="13"/>
      <c r="DH208" s="13"/>
      <c r="DI208" s="13"/>
      <c r="DJ208" s="13"/>
      <c r="DK208" s="13"/>
      <c r="DL208" s="13"/>
      <c r="DM208" s="13"/>
      <c r="DN208" s="13"/>
      <c r="DO208" s="13"/>
      <c r="DP208" s="13"/>
      <c r="DQ208" s="13"/>
      <c r="DR208" s="13"/>
      <c r="DS208" s="13"/>
      <c r="DT208" s="13"/>
      <c r="DU208" s="13"/>
      <c r="DV208" s="13"/>
      <c r="DW208" s="13"/>
      <c r="DX208" s="13"/>
      <c r="DY208" s="13"/>
    </row>
    <row r="209" spans="1:129" s="14" customFormat="1" thickTop="1" x14ac:dyDescent="0.25">
      <c r="A209" s="7"/>
      <c r="B209" s="5"/>
      <c r="C209" s="6"/>
      <c r="D209" s="16"/>
      <c r="E209" s="16"/>
      <c r="F209" s="27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13"/>
      <c r="DF209" s="13"/>
      <c r="DG209" s="13"/>
      <c r="DH209" s="13"/>
      <c r="DI209" s="13"/>
      <c r="DJ209" s="13"/>
      <c r="DK209" s="13"/>
      <c r="DL209" s="13"/>
      <c r="DM209" s="13"/>
      <c r="DN209" s="13"/>
      <c r="DO209" s="13"/>
      <c r="DP209" s="13"/>
      <c r="DQ209" s="13"/>
      <c r="DR209" s="13"/>
      <c r="DS209" s="13"/>
      <c r="DT209" s="13"/>
      <c r="DU209" s="13"/>
      <c r="DV209" s="13"/>
      <c r="DW209" s="13"/>
      <c r="DX209" s="13"/>
      <c r="DY209" s="13"/>
    </row>
    <row r="210" spans="1:129" s="14" customFormat="1" ht="15.75" x14ac:dyDescent="0.25">
      <c r="A210" s="7"/>
      <c r="B210" s="5"/>
      <c r="C210" s="6"/>
      <c r="D210" s="16"/>
      <c r="E210" s="16"/>
      <c r="F210" s="27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13"/>
      <c r="DF210" s="13"/>
      <c r="DG210" s="13"/>
      <c r="DH210" s="13"/>
      <c r="DI210" s="13"/>
      <c r="DJ210" s="13"/>
      <c r="DK210" s="13"/>
      <c r="DL210" s="13"/>
      <c r="DM210" s="13"/>
      <c r="DN210" s="13"/>
      <c r="DO210" s="13"/>
      <c r="DP210" s="13"/>
      <c r="DQ210" s="13"/>
      <c r="DR210" s="13"/>
      <c r="DS210" s="13"/>
      <c r="DT210" s="13"/>
      <c r="DU210" s="13"/>
      <c r="DV210" s="13"/>
      <c r="DW210" s="13"/>
      <c r="DX210" s="13"/>
      <c r="DY210" s="13"/>
    </row>
    <row r="211" spans="1:129" s="14" customFormat="1" ht="15.75" x14ac:dyDescent="0.25">
      <c r="A211" s="7"/>
      <c r="B211" s="5"/>
      <c r="C211" s="6"/>
      <c r="D211" s="16"/>
      <c r="E211" s="16"/>
      <c r="F211" s="27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3"/>
      <c r="DF211" s="13"/>
      <c r="DG211" s="13"/>
      <c r="DH211" s="13"/>
      <c r="DI211" s="13"/>
      <c r="DJ211" s="13"/>
      <c r="DK211" s="13"/>
      <c r="DL211" s="13"/>
      <c r="DM211" s="13"/>
      <c r="DN211" s="13"/>
      <c r="DO211" s="13"/>
      <c r="DP211" s="13"/>
      <c r="DQ211" s="13"/>
      <c r="DR211" s="13"/>
      <c r="DS211" s="13"/>
      <c r="DT211" s="13"/>
      <c r="DU211" s="13"/>
      <c r="DV211" s="13"/>
      <c r="DW211" s="13"/>
      <c r="DX211" s="13"/>
      <c r="DY211" s="13"/>
    </row>
    <row r="212" spans="1:129" s="14" customFormat="1" ht="15.75" x14ac:dyDescent="0.25">
      <c r="A212" s="7"/>
      <c r="B212" s="5"/>
      <c r="C212" s="6"/>
      <c r="D212" s="16"/>
      <c r="E212" s="16"/>
      <c r="F212" s="27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3"/>
      <c r="DF212" s="13"/>
      <c r="DG212" s="13"/>
      <c r="DH212" s="13"/>
      <c r="DI212" s="13"/>
      <c r="DJ212" s="13"/>
      <c r="DK212" s="13"/>
      <c r="DL212" s="13"/>
      <c r="DM212" s="13"/>
      <c r="DN212" s="13"/>
      <c r="DO212" s="13"/>
      <c r="DP212" s="13"/>
      <c r="DQ212" s="13"/>
      <c r="DR212" s="13"/>
      <c r="DS212" s="13"/>
      <c r="DT212" s="13"/>
      <c r="DU212" s="13"/>
      <c r="DV212" s="13"/>
      <c r="DW212" s="13"/>
      <c r="DX212" s="13"/>
      <c r="DY212" s="13"/>
    </row>
    <row r="213" spans="1:129" s="14" customFormat="1" ht="15.75" x14ac:dyDescent="0.25">
      <c r="A213" s="7"/>
      <c r="B213" s="5"/>
      <c r="C213" s="6"/>
      <c r="D213" s="16"/>
      <c r="E213" s="16"/>
      <c r="F213" s="27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3"/>
      <c r="DF213" s="13"/>
      <c r="DG213" s="13"/>
      <c r="DH213" s="13"/>
      <c r="DI213" s="13"/>
      <c r="DJ213" s="13"/>
      <c r="DK213" s="13"/>
      <c r="DL213" s="13"/>
      <c r="DM213" s="13"/>
      <c r="DN213" s="13"/>
      <c r="DO213" s="13"/>
      <c r="DP213" s="13"/>
      <c r="DQ213" s="13"/>
      <c r="DR213" s="13"/>
      <c r="DS213" s="13"/>
      <c r="DT213" s="13"/>
      <c r="DU213" s="13"/>
      <c r="DV213" s="13"/>
      <c r="DW213" s="13"/>
      <c r="DX213" s="13"/>
      <c r="DY213" s="13"/>
    </row>
    <row r="214" spans="1:129" s="14" customFormat="1" ht="15.75" x14ac:dyDescent="0.25">
      <c r="A214" s="7"/>
      <c r="B214" s="5"/>
      <c r="C214" s="6"/>
      <c r="D214" s="16"/>
      <c r="E214" s="16"/>
      <c r="F214" s="27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13"/>
      <c r="DF214" s="13"/>
      <c r="DG214" s="13"/>
      <c r="DH214" s="13"/>
      <c r="DI214" s="13"/>
      <c r="DJ214" s="13"/>
      <c r="DK214" s="13"/>
      <c r="DL214" s="13"/>
      <c r="DM214" s="13"/>
      <c r="DN214" s="13"/>
      <c r="DO214" s="13"/>
      <c r="DP214" s="13"/>
      <c r="DQ214" s="13"/>
      <c r="DR214" s="13"/>
      <c r="DS214" s="13"/>
      <c r="DT214" s="13"/>
      <c r="DU214" s="13"/>
      <c r="DV214" s="13"/>
      <c r="DW214" s="13"/>
      <c r="DX214" s="13"/>
      <c r="DY214" s="13"/>
    </row>
    <row r="215" spans="1:129" s="14" customFormat="1" ht="15.75" x14ac:dyDescent="0.25">
      <c r="A215" s="7"/>
      <c r="B215" s="5"/>
      <c r="C215" s="6"/>
      <c r="D215" s="16"/>
      <c r="E215" s="16"/>
      <c r="F215" s="27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3"/>
      <c r="DF215" s="13"/>
      <c r="DG215" s="13"/>
      <c r="DH215" s="13"/>
      <c r="DI215" s="13"/>
      <c r="DJ215" s="13"/>
      <c r="DK215" s="13"/>
      <c r="DL215" s="13"/>
      <c r="DM215" s="13"/>
      <c r="DN215" s="13"/>
      <c r="DO215" s="13"/>
      <c r="DP215" s="13"/>
      <c r="DQ215" s="13"/>
      <c r="DR215" s="13"/>
      <c r="DS215" s="13"/>
      <c r="DT215" s="13"/>
      <c r="DU215" s="13"/>
      <c r="DV215" s="13"/>
      <c r="DW215" s="13"/>
      <c r="DX215" s="13"/>
      <c r="DY215" s="13"/>
    </row>
    <row r="216" spans="1:129" s="14" customFormat="1" ht="15.75" x14ac:dyDescent="0.25">
      <c r="A216" s="35"/>
      <c r="B216" s="36"/>
      <c r="C216" s="37"/>
      <c r="D216" s="38"/>
      <c r="E216" s="38"/>
      <c r="F216" s="15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3"/>
      <c r="DF216" s="13"/>
      <c r="DG216" s="13"/>
      <c r="DH216" s="13"/>
      <c r="DI216" s="13"/>
      <c r="DJ216" s="13"/>
      <c r="DK216" s="13"/>
      <c r="DL216" s="13"/>
      <c r="DM216" s="13"/>
      <c r="DN216" s="13"/>
      <c r="DO216" s="13"/>
      <c r="DP216" s="13"/>
      <c r="DQ216" s="13"/>
      <c r="DR216" s="13"/>
      <c r="DS216" s="13"/>
      <c r="DT216" s="13"/>
      <c r="DU216" s="13"/>
      <c r="DV216" s="13"/>
      <c r="DW216" s="13"/>
      <c r="DX216" s="13"/>
      <c r="DY216" s="13"/>
    </row>
    <row r="217" spans="1:129" s="14" customFormat="1" ht="15.75" x14ac:dyDescent="0.25">
      <c r="A217" s="35"/>
      <c r="B217" s="36"/>
      <c r="C217" s="37"/>
      <c r="D217" s="38"/>
      <c r="E217" s="38"/>
      <c r="F217" s="15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13"/>
      <c r="DF217" s="13"/>
      <c r="DG217" s="13"/>
      <c r="DH217" s="13"/>
      <c r="DI217" s="13"/>
      <c r="DJ217" s="13"/>
      <c r="DK217" s="13"/>
      <c r="DL217" s="13"/>
      <c r="DM217" s="13"/>
      <c r="DN217" s="13"/>
      <c r="DO217" s="13"/>
      <c r="DP217" s="13"/>
      <c r="DQ217" s="13"/>
      <c r="DR217" s="13"/>
      <c r="DS217" s="13"/>
      <c r="DT217" s="13"/>
      <c r="DU217" s="13"/>
      <c r="DV217" s="13"/>
      <c r="DW217" s="13"/>
      <c r="DX217" s="13"/>
      <c r="DY217" s="13"/>
    </row>
    <row r="218" spans="1:129" s="14" customFormat="1" ht="15.75" x14ac:dyDescent="0.25">
      <c r="A218" s="35"/>
      <c r="B218" s="36"/>
      <c r="C218" s="37"/>
      <c r="D218" s="38"/>
      <c r="E218" s="38"/>
      <c r="F218" s="15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3"/>
      <c r="DF218" s="13"/>
      <c r="DG218" s="13"/>
      <c r="DH218" s="13"/>
      <c r="DI218" s="13"/>
      <c r="DJ218" s="13"/>
      <c r="DK218" s="13"/>
      <c r="DL218" s="13"/>
      <c r="DM218" s="13"/>
      <c r="DN218" s="13"/>
      <c r="DO218" s="13"/>
      <c r="DP218" s="13"/>
      <c r="DQ218" s="13"/>
      <c r="DR218" s="13"/>
      <c r="DS218" s="13"/>
      <c r="DT218" s="13"/>
      <c r="DU218" s="13"/>
      <c r="DV218" s="13"/>
      <c r="DW218" s="13"/>
      <c r="DX218" s="13"/>
      <c r="DY218" s="13"/>
    </row>
    <row r="219" spans="1:129" s="14" customFormat="1" ht="15.75" x14ac:dyDescent="0.25">
      <c r="A219" s="35"/>
      <c r="B219" s="36"/>
      <c r="C219" s="37"/>
      <c r="D219" s="38"/>
      <c r="E219" s="38"/>
      <c r="F219" s="15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  <c r="CS219" s="13"/>
      <c r="CT219" s="13"/>
      <c r="CU219" s="13"/>
      <c r="CV219" s="13"/>
      <c r="CW219" s="13"/>
      <c r="CX219" s="13"/>
      <c r="CY219" s="13"/>
      <c r="CZ219" s="13"/>
      <c r="DA219" s="13"/>
      <c r="DB219" s="13"/>
      <c r="DC219" s="13"/>
      <c r="DD219" s="13"/>
      <c r="DE219" s="13"/>
      <c r="DF219" s="13"/>
      <c r="DG219" s="13"/>
      <c r="DH219" s="13"/>
      <c r="DI219" s="13"/>
      <c r="DJ219" s="13"/>
      <c r="DK219" s="13"/>
      <c r="DL219" s="13"/>
      <c r="DM219" s="13"/>
      <c r="DN219" s="13"/>
      <c r="DO219" s="13"/>
      <c r="DP219" s="13"/>
      <c r="DQ219" s="13"/>
      <c r="DR219" s="13"/>
      <c r="DS219" s="13"/>
      <c r="DT219" s="13"/>
      <c r="DU219" s="13"/>
      <c r="DV219" s="13"/>
      <c r="DW219" s="13"/>
      <c r="DX219" s="13"/>
      <c r="DY219" s="13"/>
    </row>
    <row r="220" spans="1:129" s="14" customFormat="1" ht="15.75" x14ac:dyDescent="0.25">
      <c r="A220" s="35"/>
      <c r="B220" s="36"/>
      <c r="C220" s="37"/>
      <c r="D220" s="38"/>
      <c r="E220" s="38"/>
      <c r="F220" s="15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13"/>
      <c r="DF220" s="13"/>
      <c r="DG220" s="13"/>
      <c r="DH220" s="13"/>
      <c r="DI220" s="13"/>
      <c r="DJ220" s="13"/>
      <c r="DK220" s="13"/>
      <c r="DL220" s="13"/>
      <c r="DM220" s="13"/>
      <c r="DN220" s="13"/>
      <c r="DO220" s="13"/>
      <c r="DP220" s="13"/>
      <c r="DQ220" s="13"/>
      <c r="DR220" s="13"/>
      <c r="DS220" s="13"/>
      <c r="DT220" s="13"/>
      <c r="DU220" s="13"/>
      <c r="DV220" s="13"/>
      <c r="DW220" s="13"/>
      <c r="DX220" s="13"/>
      <c r="DY220" s="13"/>
    </row>
    <row r="221" spans="1:129" s="14" customFormat="1" ht="15.75" x14ac:dyDescent="0.25">
      <c r="A221" s="7"/>
      <c r="B221" s="5"/>
      <c r="C221" s="6"/>
      <c r="D221" s="16"/>
      <c r="E221" s="16"/>
      <c r="F221" s="27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13"/>
      <c r="DF221" s="13"/>
      <c r="DG221" s="13"/>
      <c r="DH221" s="13"/>
      <c r="DI221" s="13"/>
      <c r="DJ221" s="13"/>
      <c r="DK221" s="13"/>
      <c r="DL221" s="13"/>
      <c r="DM221" s="13"/>
      <c r="DN221" s="13"/>
      <c r="DO221" s="13"/>
      <c r="DP221" s="13"/>
      <c r="DQ221" s="13"/>
      <c r="DR221" s="13"/>
      <c r="DS221" s="13"/>
      <c r="DT221" s="13"/>
      <c r="DU221" s="13"/>
      <c r="DV221" s="13"/>
      <c r="DW221" s="13"/>
      <c r="DX221" s="13"/>
      <c r="DY221" s="13"/>
    </row>
    <row r="222" spans="1:129" s="14" customFormat="1" ht="15.75" x14ac:dyDescent="0.25">
      <c r="A222" s="7"/>
      <c r="B222" s="5"/>
      <c r="C222" s="6"/>
      <c r="D222" s="16"/>
      <c r="E222" s="16"/>
      <c r="F222" s="27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13"/>
      <c r="DF222" s="13"/>
      <c r="DG222" s="13"/>
      <c r="DH222" s="13"/>
      <c r="DI222" s="13"/>
      <c r="DJ222" s="13"/>
      <c r="DK222" s="13"/>
      <c r="DL222" s="13"/>
      <c r="DM222" s="13"/>
      <c r="DN222" s="13"/>
      <c r="DO222" s="13"/>
      <c r="DP222" s="13"/>
      <c r="DQ222" s="13"/>
      <c r="DR222" s="13"/>
      <c r="DS222" s="13"/>
      <c r="DT222" s="13"/>
      <c r="DU222" s="13"/>
      <c r="DV222" s="13"/>
      <c r="DW222" s="13"/>
      <c r="DX222" s="13"/>
      <c r="DY222" s="13"/>
    </row>
    <row r="223" spans="1:129" s="14" customFormat="1" ht="15.75" x14ac:dyDescent="0.25">
      <c r="A223" s="54" t="s">
        <v>21</v>
      </c>
      <c r="B223" s="54"/>
      <c r="C223" s="54"/>
      <c r="D223" s="54"/>
      <c r="E223" s="54"/>
      <c r="F223" s="54"/>
      <c r="G223" s="54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3"/>
      <c r="DF223" s="13"/>
      <c r="DG223" s="13"/>
      <c r="DH223" s="13"/>
      <c r="DI223" s="13"/>
      <c r="DJ223" s="13"/>
      <c r="DK223" s="13"/>
      <c r="DL223" s="13"/>
      <c r="DM223" s="13"/>
      <c r="DN223" s="13"/>
      <c r="DO223" s="13"/>
      <c r="DP223" s="13"/>
      <c r="DQ223" s="13"/>
      <c r="DR223" s="13"/>
      <c r="DS223" s="13"/>
      <c r="DT223" s="13"/>
      <c r="DU223" s="13"/>
      <c r="DV223" s="13"/>
      <c r="DW223" s="13"/>
      <c r="DX223" s="13"/>
      <c r="DY223" s="13"/>
    </row>
    <row r="224" spans="1:129" s="14" customFormat="1" ht="15.75" x14ac:dyDescent="0.25">
      <c r="A224" s="53" t="s">
        <v>22</v>
      </c>
      <c r="B224" s="53"/>
      <c r="C224" s="53"/>
      <c r="D224" s="53"/>
      <c r="E224" s="53"/>
      <c r="F224" s="53"/>
      <c r="G224" s="5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13"/>
      <c r="DF224" s="13"/>
      <c r="DG224" s="13"/>
      <c r="DH224" s="13"/>
      <c r="DI224" s="13"/>
      <c r="DJ224" s="13"/>
      <c r="DK224" s="13"/>
      <c r="DL224" s="13"/>
      <c r="DM224" s="13"/>
      <c r="DN224" s="13"/>
      <c r="DO224" s="13"/>
      <c r="DP224" s="13"/>
      <c r="DQ224" s="13"/>
      <c r="DR224" s="13"/>
      <c r="DS224" s="13"/>
      <c r="DT224" s="13"/>
      <c r="DU224" s="13"/>
      <c r="DV224" s="13"/>
      <c r="DW224" s="13"/>
      <c r="DX224" s="13"/>
      <c r="DY224" s="13"/>
    </row>
    <row r="225" spans="1:129" s="14" customFormat="1" ht="15.75" x14ac:dyDescent="0.25">
      <c r="A225" s="28"/>
      <c r="B225" s="28"/>
      <c r="C225" s="28"/>
      <c r="D225" s="28"/>
      <c r="E225" s="28"/>
      <c r="F225" s="28"/>
      <c r="G225" s="28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13"/>
      <c r="DF225" s="13"/>
      <c r="DG225" s="13"/>
      <c r="DH225" s="13"/>
      <c r="DI225" s="13"/>
      <c r="DJ225" s="13"/>
      <c r="DK225" s="13"/>
      <c r="DL225" s="13"/>
      <c r="DM225" s="13"/>
      <c r="DN225" s="13"/>
      <c r="DO225" s="13"/>
      <c r="DP225" s="13"/>
      <c r="DQ225" s="13"/>
      <c r="DR225" s="13"/>
      <c r="DS225" s="13"/>
      <c r="DT225" s="13"/>
      <c r="DU225" s="13"/>
      <c r="DV225" s="13"/>
      <c r="DW225" s="13"/>
      <c r="DX225" s="13"/>
      <c r="DY225" s="13"/>
    </row>
    <row r="226" spans="1:129" s="14" customFormat="1" ht="15.75" x14ac:dyDescent="0.25">
      <c r="A226" s="28"/>
      <c r="B226" s="28"/>
      <c r="C226" s="28"/>
      <c r="D226" s="28"/>
      <c r="E226" s="28"/>
      <c r="F226" s="28"/>
      <c r="G226" s="28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13"/>
      <c r="DF226" s="13"/>
      <c r="DG226" s="13"/>
      <c r="DH226" s="13"/>
      <c r="DI226" s="13"/>
      <c r="DJ226" s="13"/>
      <c r="DK226" s="13"/>
      <c r="DL226" s="13"/>
      <c r="DM226" s="13"/>
      <c r="DN226" s="13"/>
      <c r="DO226" s="13"/>
      <c r="DP226" s="13"/>
      <c r="DQ226" s="13"/>
      <c r="DR226" s="13"/>
      <c r="DS226" s="13"/>
      <c r="DT226" s="13"/>
      <c r="DU226" s="13"/>
      <c r="DV226" s="13"/>
      <c r="DW226" s="13"/>
      <c r="DX226" s="13"/>
      <c r="DY226" s="13"/>
    </row>
    <row r="227" spans="1:129" s="14" customFormat="1" ht="15.75" x14ac:dyDescent="0.25">
      <c r="A227" s="28"/>
      <c r="B227" s="28"/>
      <c r="C227" s="28"/>
      <c r="D227" s="28"/>
      <c r="E227" s="28"/>
      <c r="F227" s="28"/>
      <c r="G227" s="28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13"/>
      <c r="DF227" s="13"/>
      <c r="DG227" s="13"/>
      <c r="DH227" s="13"/>
      <c r="DI227" s="13"/>
      <c r="DJ227" s="13"/>
      <c r="DK227" s="13"/>
      <c r="DL227" s="13"/>
      <c r="DM227" s="13"/>
      <c r="DN227" s="13"/>
      <c r="DO227" s="13"/>
      <c r="DP227" s="13"/>
      <c r="DQ227" s="13"/>
      <c r="DR227" s="13"/>
      <c r="DS227" s="13"/>
      <c r="DT227" s="13"/>
      <c r="DU227" s="13"/>
      <c r="DV227" s="13"/>
      <c r="DW227" s="13"/>
      <c r="DX227" s="13"/>
      <c r="DY227" s="13"/>
    </row>
    <row r="228" spans="1:129" s="14" customFormat="1" ht="15.75" x14ac:dyDescent="0.25">
      <c r="A228" s="28"/>
      <c r="B228" s="28"/>
      <c r="C228" s="28"/>
      <c r="D228" s="28"/>
      <c r="E228" s="28"/>
      <c r="F228" s="28"/>
      <c r="G228" s="28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13"/>
      <c r="DF228" s="13"/>
      <c r="DG228" s="13"/>
      <c r="DH228" s="13"/>
      <c r="DI228" s="13"/>
      <c r="DJ228" s="13"/>
      <c r="DK228" s="13"/>
      <c r="DL228" s="13"/>
      <c r="DM228" s="13"/>
      <c r="DN228" s="13"/>
      <c r="DO228" s="13"/>
      <c r="DP228" s="13"/>
      <c r="DQ228" s="13"/>
      <c r="DR228" s="13"/>
      <c r="DS228" s="13"/>
      <c r="DT228" s="13"/>
      <c r="DU228" s="13"/>
      <c r="DV228" s="13"/>
      <c r="DW228" s="13"/>
      <c r="DX228" s="13"/>
      <c r="DY228" s="13"/>
    </row>
    <row r="229" spans="1:129" s="14" customFormat="1" ht="15.75" x14ac:dyDescent="0.25">
      <c r="A229" s="28"/>
      <c r="B229" s="28"/>
      <c r="C229" s="28"/>
      <c r="D229" s="28"/>
      <c r="E229" s="28"/>
      <c r="F229" s="28"/>
      <c r="G229" s="28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  <c r="CS229" s="13"/>
      <c r="CT229" s="13"/>
      <c r="CU229" s="13"/>
      <c r="CV229" s="13"/>
      <c r="CW229" s="13"/>
      <c r="CX229" s="13"/>
      <c r="CY229" s="13"/>
      <c r="CZ229" s="13"/>
      <c r="DA229" s="13"/>
      <c r="DB229" s="13"/>
      <c r="DC229" s="13"/>
      <c r="DD229" s="13"/>
      <c r="DE229" s="13"/>
      <c r="DF229" s="13"/>
      <c r="DG229" s="13"/>
      <c r="DH229" s="13"/>
      <c r="DI229" s="13"/>
      <c r="DJ229" s="13"/>
      <c r="DK229" s="13"/>
      <c r="DL229" s="13"/>
      <c r="DM229" s="13"/>
      <c r="DN229" s="13"/>
      <c r="DO229" s="13"/>
      <c r="DP229" s="13"/>
      <c r="DQ229" s="13"/>
      <c r="DR229" s="13"/>
      <c r="DS229" s="13"/>
      <c r="DT229" s="13"/>
      <c r="DU229" s="13"/>
      <c r="DV229" s="13"/>
      <c r="DW229" s="13"/>
      <c r="DX229" s="13"/>
      <c r="DY229" s="13"/>
    </row>
    <row r="230" spans="1:129" s="14" customFormat="1" ht="15.75" x14ac:dyDescent="0.25">
      <c r="A230" s="28"/>
      <c r="B230" s="28"/>
      <c r="C230" s="28"/>
      <c r="D230" s="28"/>
      <c r="E230" s="28"/>
      <c r="F230" s="28"/>
      <c r="G230" s="28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13"/>
      <c r="CM230" s="13"/>
      <c r="CN230" s="13"/>
      <c r="CO230" s="13"/>
      <c r="CP230" s="13"/>
      <c r="CQ230" s="13"/>
      <c r="CR230" s="13"/>
      <c r="CS230" s="13"/>
      <c r="CT230" s="13"/>
      <c r="CU230" s="13"/>
      <c r="CV230" s="13"/>
      <c r="CW230" s="13"/>
      <c r="CX230" s="13"/>
      <c r="CY230" s="13"/>
      <c r="CZ230" s="13"/>
      <c r="DA230" s="13"/>
      <c r="DB230" s="13"/>
      <c r="DC230" s="13"/>
      <c r="DD230" s="13"/>
      <c r="DE230" s="13"/>
      <c r="DF230" s="13"/>
      <c r="DG230" s="13"/>
      <c r="DH230" s="13"/>
      <c r="DI230" s="13"/>
      <c r="DJ230" s="13"/>
      <c r="DK230" s="13"/>
      <c r="DL230" s="13"/>
      <c r="DM230" s="13"/>
      <c r="DN230" s="13"/>
      <c r="DO230" s="13"/>
      <c r="DP230" s="13"/>
      <c r="DQ230" s="13"/>
      <c r="DR230" s="13"/>
      <c r="DS230" s="13"/>
      <c r="DT230" s="13"/>
      <c r="DU230" s="13"/>
      <c r="DV230" s="13"/>
      <c r="DW230" s="13"/>
      <c r="DX230" s="13"/>
      <c r="DY230" s="13"/>
    </row>
    <row r="231" spans="1:129" s="14" customFormat="1" ht="15.75" x14ac:dyDescent="0.25">
      <c r="A231" s="28"/>
      <c r="B231" s="28"/>
      <c r="C231" s="28"/>
      <c r="D231" s="28"/>
      <c r="E231" s="28"/>
      <c r="F231" s="28"/>
      <c r="G231" s="28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  <c r="CS231" s="13"/>
      <c r="CT231" s="13"/>
      <c r="CU231" s="13"/>
      <c r="CV231" s="13"/>
      <c r="CW231" s="13"/>
      <c r="CX231" s="13"/>
      <c r="CY231" s="13"/>
      <c r="CZ231" s="13"/>
      <c r="DA231" s="13"/>
      <c r="DB231" s="13"/>
      <c r="DC231" s="13"/>
      <c r="DD231" s="13"/>
      <c r="DE231" s="13"/>
      <c r="DF231" s="13"/>
      <c r="DG231" s="13"/>
      <c r="DH231" s="13"/>
      <c r="DI231" s="13"/>
      <c r="DJ231" s="13"/>
      <c r="DK231" s="13"/>
      <c r="DL231" s="13"/>
      <c r="DM231" s="13"/>
      <c r="DN231" s="13"/>
      <c r="DO231" s="13"/>
      <c r="DP231" s="13"/>
      <c r="DQ231" s="13"/>
      <c r="DR231" s="13"/>
      <c r="DS231" s="13"/>
      <c r="DT231" s="13"/>
      <c r="DU231" s="13"/>
      <c r="DV231" s="13"/>
      <c r="DW231" s="13"/>
      <c r="DX231" s="13"/>
      <c r="DY231" s="13"/>
    </row>
    <row r="232" spans="1:129" s="14" customFormat="1" ht="15.75" x14ac:dyDescent="0.25">
      <c r="A232"/>
      <c r="B232"/>
      <c r="C232"/>
      <c r="D232"/>
      <c r="E232"/>
      <c r="F232"/>
      <c r="G232"/>
    </row>
    <row r="233" spans="1:129" s="14" customFormat="1" ht="15.75" x14ac:dyDescent="0.25">
      <c r="A233"/>
      <c r="B233"/>
      <c r="C233"/>
      <c r="D233"/>
      <c r="E233"/>
      <c r="F233"/>
      <c r="G233"/>
    </row>
    <row r="234" spans="1:129" s="14" customFormat="1" ht="15.75" x14ac:dyDescent="0.25">
      <c r="A234"/>
      <c r="B234" s="29" t="s">
        <v>23</v>
      </c>
      <c r="C234"/>
      <c r="D234"/>
      <c r="E234" s="54" t="s">
        <v>24</v>
      </c>
      <c r="F234" s="54"/>
      <c r="G234" s="30"/>
    </row>
    <row r="235" spans="1:129" s="14" customFormat="1" ht="15.75" x14ac:dyDescent="0.25">
      <c r="A235"/>
      <c r="B235" s="31" t="s">
        <v>25</v>
      </c>
      <c r="C235"/>
      <c r="D235"/>
      <c r="E235" s="53" t="s">
        <v>26</v>
      </c>
      <c r="F235" s="53"/>
      <c r="G235" s="32"/>
    </row>
    <row r="236" spans="1:129" s="14" customFormat="1" ht="15.75" x14ac:dyDescent="0.25">
      <c r="A236"/>
      <c r="B236"/>
      <c r="C236"/>
      <c r="D236"/>
      <c r="E236"/>
      <c r="F236"/>
      <c r="G236"/>
    </row>
    <row r="237" spans="1:129" s="14" customFormat="1" ht="15.75" x14ac:dyDescent="0.25">
      <c r="A237"/>
      <c r="B237" s="33"/>
      <c r="C237"/>
      <c r="D237"/>
      <c r="E237" s="34"/>
      <c r="F237" s="34"/>
      <c r="G237"/>
    </row>
    <row r="238" spans="1:129" s="14" customFormat="1" ht="15.75" x14ac:dyDescent="0.25">
      <c r="A238"/>
      <c r="B238" s="33"/>
      <c r="C238"/>
      <c r="D238"/>
      <c r="E238" s="34"/>
      <c r="F238" s="34"/>
      <c r="G238"/>
    </row>
    <row r="239" spans="1:129" s="14" customFormat="1" ht="15.75" x14ac:dyDescent="0.25">
      <c r="A239"/>
      <c r="B239" s="33"/>
      <c r="C239"/>
      <c r="D239"/>
      <c r="E239" s="34"/>
      <c r="F239" s="34"/>
      <c r="G239"/>
    </row>
    <row r="240" spans="1:129" s="14" customFormat="1" ht="15.75" x14ac:dyDescent="0.25"/>
    <row r="241" s="14" customFormat="1" ht="15.75" x14ac:dyDescent="0.25"/>
    <row r="242" s="14" customFormat="1" ht="15.75" x14ac:dyDescent="0.25"/>
    <row r="243" s="14" customFormat="1" ht="15.75" x14ac:dyDescent="0.25"/>
    <row r="244" s="14" customFormat="1" ht="15.75" x14ac:dyDescent="0.25"/>
    <row r="245" s="14" customFormat="1" ht="15.75" x14ac:dyDescent="0.25"/>
    <row r="246" s="14" customFormat="1" ht="15.75" x14ac:dyDescent="0.25"/>
    <row r="247" s="14" customFormat="1" ht="15.75" x14ac:dyDescent="0.25"/>
    <row r="248" s="14" customFormat="1" ht="15.75" x14ac:dyDescent="0.25"/>
    <row r="249" s="14" customFormat="1" ht="15.75" x14ac:dyDescent="0.25"/>
    <row r="250" s="14" customFormat="1" ht="15.75" x14ac:dyDescent="0.25"/>
    <row r="251" s="14" customFormat="1" ht="15.75" x14ac:dyDescent="0.25"/>
    <row r="252" s="14" customFormat="1" ht="15.75" x14ac:dyDescent="0.25"/>
    <row r="253" s="14" customFormat="1" ht="15.75" x14ac:dyDescent="0.25"/>
    <row r="254" s="14" customFormat="1" ht="15.75" x14ac:dyDescent="0.25"/>
    <row r="255" s="14" customFormat="1" ht="15.75" x14ac:dyDescent="0.25"/>
    <row r="256" s="14" customFormat="1" ht="15.75" x14ac:dyDescent="0.25"/>
    <row r="257" s="14" customFormat="1" ht="15.75" x14ac:dyDescent="0.25"/>
    <row r="258" s="14" customFormat="1" ht="15.75" x14ac:dyDescent="0.25"/>
    <row r="259" s="14" customFormat="1" ht="15.75" x14ac:dyDescent="0.25"/>
    <row r="260" s="14" customFormat="1" ht="15.75" x14ac:dyDescent="0.25"/>
    <row r="261" s="14" customFormat="1" ht="15.75" x14ac:dyDescent="0.25"/>
    <row r="262" s="14" customFormat="1" ht="15.75" x14ac:dyDescent="0.25"/>
    <row r="263" s="14" customFormat="1" ht="15.75" x14ac:dyDescent="0.25"/>
    <row r="264" s="14" customFormat="1" ht="15.75" x14ac:dyDescent="0.25"/>
    <row r="265" s="14" customFormat="1" ht="15.75" x14ac:dyDescent="0.25"/>
    <row r="266" s="14" customFormat="1" ht="15.75" x14ac:dyDescent="0.25"/>
    <row r="267" s="14" customFormat="1" ht="15.75" x14ac:dyDescent="0.25"/>
    <row r="268" s="14" customFormat="1" ht="15.75" x14ac:dyDescent="0.25"/>
    <row r="269" s="14" customFormat="1" ht="15.75" x14ac:dyDescent="0.25"/>
    <row r="270" s="14" customFormat="1" ht="15.75" x14ac:dyDescent="0.25"/>
    <row r="271" s="14" customFormat="1" ht="15.75" x14ac:dyDescent="0.25"/>
    <row r="272" s="14" customFormat="1" ht="15.75" x14ac:dyDescent="0.25"/>
    <row r="273" s="14" customFormat="1" ht="15.75" x14ac:dyDescent="0.25"/>
    <row r="274" s="14" customFormat="1" ht="15.75" x14ac:dyDescent="0.25"/>
    <row r="275" s="14" customFormat="1" ht="15.75" x14ac:dyDescent="0.25"/>
    <row r="276" s="14" customFormat="1" ht="15.75" x14ac:dyDescent="0.25"/>
    <row r="277" s="14" customFormat="1" ht="15.75" x14ac:dyDescent="0.25"/>
    <row r="278" s="14" customFormat="1" ht="15.75" x14ac:dyDescent="0.25"/>
    <row r="279" s="14" customFormat="1" ht="15.75" x14ac:dyDescent="0.25"/>
    <row r="280" s="14" customFormat="1" ht="15.75" x14ac:dyDescent="0.25"/>
    <row r="281" s="14" customFormat="1" ht="15.75" x14ac:dyDescent="0.25"/>
    <row r="282" s="14" customFormat="1" ht="15.75" x14ac:dyDescent="0.25"/>
    <row r="283" s="14" customFormat="1" ht="15.75" x14ac:dyDescent="0.25"/>
    <row r="284" s="14" customFormat="1" ht="15.75" x14ac:dyDescent="0.25"/>
    <row r="285" s="14" customFormat="1" ht="15.75" x14ac:dyDescent="0.25"/>
    <row r="286" s="14" customFormat="1" ht="15.75" x14ac:dyDescent="0.25"/>
    <row r="287" s="14" customFormat="1" ht="15.75" x14ac:dyDescent="0.25"/>
    <row r="288" s="14" customFormat="1" ht="15.75" x14ac:dyDescent="0.25"/>
    <row r="289" s="14" customFormat="1" ht="15.75" x14ac:dyDescent="0.25"/>
    <row r="290" s="14" customFormat="1" ht="15.75" x14ac:dyDescent="0.25"/>
    <row r="291" s="14" customFormat="1" ht="15.75" x14ac:dyDescent="0.25"/>
    <row r="292" s="14" customFormat="1" ht="15.75" x14ac:dyDescent="0.25"/>
    <row r="293" s="14" customFormat="1" ht="15.75" x14ac:dyDescent="0.25"/>
    <row r="294" s="14" customFormat="1" ht="15.75" x14ac:dyDescent="0.25"/>
    <row r="295" s="14" customFormat="1" ht="15.75" x14ac:dyDescent="0.25"/>
    <row r="296" s="14" customFormat="1" ht="15.75" x14ac:dyDescent="0.25"/>
    <row r="297" s="14" customFormat="1" ht="15.75" x14ac:dyDescent="0.25"/>
    <row r="298" s="14" customFormat="1" ht="15.75" x14ac:dyDescent="0.25"/>
    <row r="299" s="14" customFormat="1" ht="15.75" x14ac:dyDescent="0.25"/>
    <row r="300" s="14" customFormat="1" ht="15.75" x14ac:dyDescent="0.25"/>
    <row r="301" s="14" customFormat="1" ht="15.75" x14ac:dyDescent="0.25"/>
    <row r="302" s="14" customFormat="1" ht="15.75" x14ac:dyDescent="0.25"/>
    <row r="303" s="14" customFormat="1" ht="15.75" x14ac:dyDescent="0.25"/>
    <row r="304" s="14" customFormat="1" ht="15.75" x14ac:dyDescent="0.25"/>
    <row r="305" s="14" customFormat="1" ht="15.75" x14ac:dyDescent="0.25"/>
    <row r="306" s="14" customFormat="1" ht="15.75" x14ac:dyDescent="0.25"/>
    <row r="307" s="14" customFormat="1" ht="15.75" x14ac:dyDescent="0.25"/>
    <row r="308" s="14" customFormat="1" ht="15.75" x14ac:dyDescent="0.25"/>
    <row r="309" s="14" customFormat="1" ht="15.75" x14ac:dyDescent="0.25"/>
    <row r="310" s="14" customFormat="1" ht="15.75" x14ac:dyDescent="0.25"/>
    <row r="311" s="14" customFormat="1" ht="15.75" x14ac:dyDescent="0.25"/>
    <row r="312" s="14" customFormat="1" ht="15.75" x14ac:dyDescent="0.25"/>
    <row r="313" s="14" customFormat="1" ht="15.75" x14ac:dyDescent="0.25"/>
    <row r="314" s="14" customFormat="1" ht="15.75" x14ac:dyDescent="0.25"/>
    <row r="315" s="14" customFormat="1" ht="15.75" x14ac:dyDescent="0.25"/>
    <row r="316" s="14" customFormat="1" ht="15.75" x14ac:dyDescent="0.25"/>
    <row r="317" s="14" customFormat="1" ht="15.75" x14ac:dyDescent="0.25"/>
    <row r="318" s="14" customFormat="1" ht="15.75" x14ac:dyDescent="0.25"/>
    <row r="319" s="14" customFormat="1" ht="15.75" x14ac:dyDescent="0.25"/>
    <row r="320" s="14" customFormat="1" ht="15.75" x14ac:dyDescent="0.25"/>
    <row r="321" spans="1:7" s="14" customFormat="1" ht="15.75" x14ac:dyDescent="0.25"/>
    <row r="322" spans="1:7" s="14" customFormat="1" ht="15.75" x14ac:dyDescent="0.25"/>
    <row r="323" spans="1:7" s="14" customFormat="1" ht="15.75" x14ac:dyDescent="0.25"/>
    <row r="324" spans="1:7" s="14" customFormat="1" ht="15.75" x14ac:dyDescent="0.25"/>
    <row r="325" spans="1:7" s="14" customFormat="1" ht="15.75" x14ac:dyDescent="0.25"/>
    <row r="326" spans="1:7" s="14" customFormat="1" ht="15.75" x14ac:dyDescent="0.25"/>
    <row r="327" spans="1:7" s="14" customFormat="1" ht="15.75" x14ac:dyDescent="0.25">
      <c r="G327" s="9"/>
    </row>
    <row r="328" spans="1:7" s="14" customFormat="1" ht="15.75" x14ac:dyDescent="0.25">
      <c r="G328" s="9"/>
    </row>
    <row r="329" spans="1:7" s="14" customFormat="1" ht="15.75" x14ac:dyDescent="0.25">
      <c r="G329" s="9"/>
    </row>
    <row r="330" spans="1:7" s="14" customFormat="1" ht="15.75" x14ac:dyDescent="0.25">
      <c r="G330" s="9"/>
    </row>
    <row r="331" spans="1:7" s="14" customFormat="1" ht="15.75" x14ac:dyDescent="0.25">
      <c r="G331" s="9"/>
    </row>
    <row r="332" spans="1:7" s="14" customFormat="1" ht="15.75" x14ac:dyDescent="0.25">
      <c r="G332" s="9"/>
    </row>
    <row r="333" spans="1:7" s="14" customFormat="1" ht="15.75" x14ac:dyDescent="0.25">
      <c r="G333" s="9"/>
    </row>
    <row r="334" spans="1:7" ht="15.75" x14ac:dyDescent="0.25">
      <c r="A334" s="9"/>
      <c r="B334" s="14"/>
      <c r="C334" s="14"/>
      <c r="D334" s="14"/>
      <c r="E334" s="14"/>
      <c r="F334" s="14"/>
    </row>
    <row r="335" spans="1:7" ht="15.75" x14ac:dyDescent="0.25">
      <c r="A335" s="9"/>
      <c r="B335" s="14"/>
      <c r="C335" s="14"/>
      <c r="D335" s="14"/>
      <c r="E335" s="14"/>
      <c r="F335" s="14"/>
    </row>
    <row r="336" spans="1:7" ht="15.75" x14ac:dyDescent="0.25">
      <c r="A336" s="9"/>
      <c r="B336" s="14"/>
      <c r="C336" s="14"/>
      <c r="D336" s="14"/>
      <c r="E336" s="14"/>
      <c r="F336" s="14"/>
    </row>
    <row r="337" spans="1:5" ht="15.75" x14ac:dyDescent="0.25">
      <c r="A337" s="9"/>
      <c r="B337" s="14"/>
      <c r="C337" s="14"/>
      <c r="D337" s="14"/>
      <c r="E337" s="14"/>
    </row>
    <row r="338" spans="1:5" ht="15.75" x14ac:dyDescent="0.25">
      <c r="A338" s="9"/>
      <c r="B338" s="14"/>
      <c r="C338" s="14"/>
      <c r="D338" s="14"/>
      <c r="E338" s="14"/>
    </row>
    <row r="339" spans="1:5" ht="15.75" x14ac:dyDescent="0.25"/>
    <row r="727" spans="1:6" ht="16.5" customHeight="1" x14ac:dyDescent="0.25">
      <c r="A727" s="9"/>
      <c r="F727" s="17"/>
    </row>
    <row r="728" spans="1:6" ht="15.75" x14ac:dyDescent="0.25">
      <c r="A728" s="9"/>
    </row>
    <row r="729" spans="1:6" ht="15.75" x14ac:dyDescent="0.25"/>
  </sheetData>
  <mergeCells count="13">
    <mergeCell ref="A6:G6"/>
    <mergeCell ref="A7:G7"/>
    <mergeCell ref="A8:G8"/>
    <mergeCell ref="A1:G1"/>
    <mergeCell ref="A2:G2"/>
    <mergeCell ref="A3:G3"/>
    <mergeCell ref="A4:G4"/>
    <mergeCell ref="A5:G5"/>
    <mergeCell ref="A224:G224"/>
    <mergeCell ref="A223:G223"/>
    <mergeCell ref="E234:F234"/>
    <mergeCell ref="E235:F235"/>
    <mergeCell ref="D9:E9"/>
  </mergeCells>
  <pageMargins left="0.19685039370078741" right="0.19685039370078741" top="0.19685039370078741" bottom="0.19685039370078741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D32" sqref="D32"/>
    </sheetView>
  </sheetViews>
  <sheetFormatPr baseColWidth="10" defaultRowHeight="15" x14ac:dyDescent="0.25"/>
  <cols>
    <col min="1" max="1" width="3.5703125" customWidth="1"/>
    <col min="2" max="3" width="14" customWidth="1"/>
    <col min="4" max="4" width="57" customWidth="1"/>
    <col min="5" max="5" width="18.28515625" customWidth="1"/>
    <col min="6" max="6" width="19.42578125" customWidth="1"/>
    <col min="7" max="7" width="23" customWidth="1"/>
    <col min="8" max="8" width="13.140625" bestFit="1" customWidth="1"/>
  </cols>
  <sheetData>
    <row r="1" spans="1:14" x14ac:dyDescent="0.25">
      <c r="B1" s="63"/>
      <c r="C1" s="63"/>
      <c r="D1" s="63"/>
      <c r="E1" s="63"/>
      <c r="F1" s="63"/>
      <c r="G1" s="63"/>
    </row>
    <row r="2" spans="1:14" ht="15" customHeight="1" x14ac:dyDescent="0.25">
      <c r="B2" s="63" t="s">
        <v>7</v>
      </c>
      <c r="C2" s="63"/>
      <c r="D2" s="63"/>
      <c r="E2" s="63"/>
      <c r="F2" s="63"/>
      <c r="G2" s="63"/>
    </row>
    <row r="3" spans="1:14" x14ac:dyDescent="0.25">
      <c r="B3" s="64" t="s">
        <v>9</v>
      </c>
      <c r="C3" s="64"/>
      <c r="D3" s="64"/>
      <c r="E3" s="64"/>
      <c r="F3" s="64"/>
      <c r="G3" s="64"/>
    </row>
    <row r="4" spans="1:14" ht="15" customHeight="1" x14ac:dyDescent="0.25">
      <c r="A4" s="57" t="s">
        <v>8</v>
      </c>
      <c r="B4" s="57"/>
      <c r="C4" s="57"/>
      <c r="D4" s="57"/>
      <c r="E4" s="57"/>
      <c r="F4" s="57"/>
      <c r="G4" s="57"/>
      <c r="H4" s="65"/>
    </row>
    <row r="5" spans="1:14" x14ac:dyDescent="0.25">
      <c r="B5" s="64" t="s">
        <v>10</v>
      </c>
      <c r="C5" s="64"/>
      <c r="D5" s="64"/>
      <c r="E5" s="64"/>
      <c r="F5" s="64"/>
      <c r="G5" s="64"/>
      <c r="H5" s="66"/>
      <c r="I5" s="67"/>
      <c r="J5" s="67"/>
      <c r="K5" s="67"/>
      <c r="L5" s="67"/>
      <c r="M5" s="67"/>
      <c r="N5" s="67"/>
    </row>
    <row r="6" spans="1:14" x14ac:dyDescent="0.25">
      <c r="A6" s="68"/>
      <c r="B6" s="68"/>
      <c r="C6" s="68"/>
      <c r="D6" s="68"/>
      <c r="E6" s="68"/>
      <c r="F6" s="68"/>
      <c r="G6" s="68"/>
      <c r="H6" s="66"/>
      <c r="I6" s="67"/>
      <c r="J6" s="67"/>
      <c r="K6" s="67"/>
      <c r="L6" s="67"/>
      <c r="M6" s="67"/>
      <c r="N6" s="67"/>
    </row>
    <row r="7" spans="1:14" x14ac:dyDescent="0.25">
      <c r="A7" s="57" t="s">
        <v>11</v>
      </c>
      <c r="B7" s="57"/>
      <c r="C7" s="57"/>
      <c r="D7" s="57"/>
      <c r="E7" s="57"/>
      <c r="F7" s="57"/>
      <c r="G7" s="57"/>
      <c r="H7" s="66"/>
      <c r="I7" s="67"/>
      <c r="J7" s="67"/>
      <c r="K7" s="67"/>
      <c r="L7" s="67"/>
      <c r="M7" s="67"/>
      <c r="N7" s="67"/>
    </row>
    <row r="8" spans="1:14" x14ac:dyDescent="0.25">
      <c r="A8" s="57" t="s">
        <v>12</v>
      </c>
      <c r="B8" s="57"/>
      <c r="C8" s="57"/>
      <c r="D8" s="57"/>
      <c r="E8" s="57"/>
      <c r="F8" s="57"/>
      <c r="G8" s="57"/>
      <c r="H8" s="66"/>
      <c r="I8" s="67"/>
      <c r="J8" s="67"/>
      <c r="K8" s="67"/>
      <c r="L8" s="67"/>
      <c r="M8" s="67"/>
      <c r="N8" s="67"/>
    </row>
    <row r="9" spans="1:14" x14ac:dyDescent="0.25">
      <c r="A9" s="57" t="s">
        <v>204</v>
      </c>
      <c r="B9" s="57"/>
      <c r="C9" s="57"/>
      <c r="D9" s="57"/>
      <c r="E9" s="57"/>
      <c r="F9" s="57"/>
      <c r="G9" s="57"/>
      <c r="H9" s="66"/>
      <c r="I9" s="67"/>
      <c r="J9" s="67"/>
      <c r="K9" s="67"/>
      <c r="L9" s="67"/>
      <c r="M9" s="67"/>
      <c r="N9" s="67"/>
    </row>
    <row r="10" spans="1:14" ht="16.5" x14ac:dyDescent="0.25">
      <c r="A10" s="69" t="s">
        <v>205</v>
      </c>
      <c r="B10" s="58"/>
      <c r="C10" s="58"/>
      <c r="D10" s="58"/>
      <c r="E10" s="58"/>
      <c r="F10" s="58"/>
      <c r="G10" s="59"/>
      <c r="H10" s="66"/>
      <c r="I10" s="67"/>
      <c r="J10" s="67"/>
      <c r="K10" s="67"/>
      <c r="L10" s="67"/>
      <c r="M10" s="67"/>
      <c r="N10" s="67"/>
    </row>
    <row r="11" spans="1:14" ht="17.25" thickBot="1" x14ac:dyDescent="0.3">
      <c r="A11" s="70"/>
      <c r="B11" s="71"/>
      <c r="C11" s="71"/>
      <c r="D11" s="72"/>
      <c r="E11" s="73" t="s">
        <v>0</v>
      </c>
      <c r="F11" s="73"/>
      <c r="G11" s="74">
        <v>10401574.679249961</v>
      </c>
      <c r="H11" s="66"/>
      <c r="I11" s="67"/>
      <c r="J11" s="67"/>
      <c r="K11" s="67"/>
      <c r="L11" s="67"/>
      <c r="M11" s="67"/>
      <c r="N11" s="67"/>
    </row>
    <row r="12" spans="1:14" ht="33" x14ac:dyDescent="0.25">
      <c r="A12" s="75"/>
      <c r="B12" s="76" t="s">
        <v>1</v>
      </c>
      <c r="C12" s="77" t="s">
        <v>206</v>
      </c>
      <c r="D12" s="78" t="s">
        <v>2</v>
      </c>
      <c r="E12" s="79" t="s">
        <v>3</v>
      </c>
      <c r="F12" s="79" t="s">
        <v>4</v>
      </c>
      <c r="G12" s="79" t="s">
        <v>5</v>
      </c>
      <c r="H12" s="66"/>
      <c r="I12" s="67"/>
      <c r="J12" s="67"/>
      <c r="K12" s="67"/>
      <c r="L12" s="67"/>
      <c r="M12" s="67"/>
      <c r="N12" s="67"/>
    </row>
    <row r="13" spans="1:14" ht="16.5" x14ac:dyDescent="0.25">
      <c r="A13" s="80"/>
      <c r="B13" s="81">
        <v>44662</v>
      </c>
      <c r="C13" s="82">
        <v>3441</v>
      </c>
      <c r="D13" s="83" t="s">
        <v>207</v>
      </c>
      <c r="E13" s="84"/>
      <c r="F13" s="39">
        <v>10000</v>
      </c>
      <c r="G13" s="85">
        <f>G11+E13-F13</f>
        <v>10391574.679249961</v>
      </c>
      <c r="H13" s="66"/>
      <c r="I13" s="67"/>
      <c r="J13" s="67"/>
      <c r="K13" s="67"/>
      <c r="L13" s="67"/>
      <c r="M13" s="67"/>
      <c r="N13" s="67"/>
    </row>
    <row r="14" spans="1:14" ht="15.75" customHeight="1" x14ac:dyDescent="0.25">
      <c r="A14" s="80"/>
      <c r="B14" s="81">
        <v>44662</v>
      </c>
      <c r="C14" s="82">
        <v>3442</v>
      </c>
      <c r="D14" s="83" t="s">
        <v>208</v>
      </c>
      <c r="E14" s="84"/>
      <c r="F14" s="39">
        <v>22000</v>
      </c>
      <c r="G14" s="85">
        <f>G13+E14-F14</f>
        <v>10369574.679249961</v>
      </c>
      <c r="H14" s="66"/>
      <c r="I14" s="67"/>
      <c r="J14" s="67"/>
      <c r="K14" s="67"/>
      <c r="L14" s="67"/>
      <c r="M14" s="67"/>
      <c r="N14" s="67"/>
    </row>
    <row r="15" spans="1:14" ht="15.75" customHeight="1" x14ac:dyDescent="0.25">
      <c r="A15" s="80"/>
      <c r="B15" s="81">
        <v>44662</v>
      </c>
      <c r="C15" s="82">
        <v>3443</v>
      </c>
      <c r="D15" s="83" t="s">
        <v>209</v>
      </c>
      <c r="E15" s="84"/>
      <c r="F15" s="39">
        <v>2000</v>
      </c>
      <c r="G15" s="85">
        <f t="shared" ref="G15:G17" si="0">G14+E15-F15</f>
        <v>10367574.679249961</v>
      </c>
      <c r="H15" s="66"/>
      <c r="I15" s="67"/>
      <c r="J15" s="67"/>
      <c r="K15" s="67"/>
      <c r="L15" s="67"/>
      <c r="M15" s="67"/>
      <c r="N15" s="67"/>
    </row>
    <row r="16" spans="1:14" ht="15.75" customHeight="1" x14ac:dyDescent="0.3">
      <c r="A16" s="80"/>
      <c r="B16" s="81">
        <v>44681</v>
      </c>
      <c r="C16" s="86"/>
      <c r="D16" s="87" t="s">
        <v>210</v>
      </c>
      <c r="E16" s="84"/>
      <c r="F16" s="39">
        <v>175</v>
      </c>
      <c r="G16" s="85">
        <f t="shared" si="0"/>
        <v>10367399.679249961</v>
      </c>
      <c r="H16" s="66"/>
      <c r="I16" s="67"/>
      <c r="J16" s="67"/>
      <c r="K16" s="67"/>
      <c r="L16" s="67"/>
      <c r="M16" s="67"/>
      <c r="N16" s="67"/>
    </row>
    <row r="17" spans="1:14" ht="15.75" customHeight="1" x14ac:dyDescent="0.25">
      <c r="A17" s="80"/>
      <c r="B17" s="88">
        <v>44681</v>
      </c>
      <c r="C17" s="89"/>
      <c r="D17" s="90" t="s">
        <v>211</v>
      </c>
      <c r="E17" s="84"/>
      <c r="F17" s="41">
        <v>48</v>
      </c>
      <c r="G17" s="91">
        <f t="shared" si="0"/>
        <v>10367351.679249961</v>
      </c>
      <c r="H17" s="66"/>
      <c r="I17" s="67"/>
      <c r="J17" s="67"/>
      <c r="K17" s="67"/>
      <c r="L17" s="67"/>
      <c r="M17" s="67"/>
      <c r="N17" s="67"/>
    </row>
    <row r="18" spans="1:14" ht="16.5" thickBot="1" x14ac:dyDescent="0.3">
      <c r="A18" s="92"/>
      <c r="B18" s="7"/>
      <c r="C18" s="93"/>
      <c r="D18" s="94"/>
      <c r="E18" s="95"/>
      <c r="F18" s="96">
        <f>SUM(F13:F17)</f>
        <v>34223</v>
      </c>
      <c r="G18" s="97"/>
    </row>
    <row r="19" spans="1:14" ht="16.5" thickTop="1" x14ac:dyDescent="0.25">
      <c r="A19" s="92"/>
      <c r="B19" s="7"/>
      <c r="C19" s="93"/>
      <c r="D19" s="94"/>
      <c r="E19" s="16"/>
      <c r="F19" s="98"/>
      <c r="G19" s="97"/>
    </row>
    <row r="20" spans="1:14" ht="15.75" x14ac:dyDescent="0.25">
      <c r="A20" s="92"/>
      <c r="B20" s="7"/>
      <c r="C20" s="93"/>
      <c r="D20" s="94"/>
      <c r="E20" s="16"/>
      <c r="F20" s="98"/>
      <c r="G20" s="97"/>
    </row>
    <row r="21" spans="1:14" ht="15.75" x14ac:dyDescent="0.25">
      <c r="A21" s="92"/>
      <c r="B21" s="7"/>
      <c r="C21" s="93"/>
      <c r="D21" s="94"/>
      <c r="E21" s="16"/>
      <c r="F21" s="98"/>
      <c r="G21" s="97"/>
    </row>
    <row r="22" spans="1:14" ht="15.75" x14ac:dyDescent="0.25">
      <c r="A22" s="92"/>
      <c r="B22" s="7"/>
      <c r="C22" s="93"/>
      <c r="D22" s="94"/>
      <c r="E22" s="16"/>
      <c r="F22" s="98"/>
      <c r="G22" s="97"/>
    </row>
    <row r="23" spans="1:14" ht="15.75" x14ac:dyDescent="0.25">
      <c r="A23" s="92"/>
      <c r="B23" s="7"/>
      <c r="C23" s="93"/>
      <c r="D23" s="94"/>
      <c r="E23" s="16"/>
      <c r="F23" s="98"/>
      <c r="G23" s="97"/>
    </row>
    <row r="24" spans="1:14" ht="15.75" x14ac:dyDescent="0.25">
      <c r="A24" s="92"/>
      <c r="B24" s="7"/>
      <c r="C24" s="93"/>
      <c r="D24" s="94"/>
      <c r="E24" s="16"/>
      <c r="F24" s="98"/>
      <c r="G24" s="97"/>
    </row>
    <row r="25" spans="1:14" ht="15.75" x14ac:dyDescent="0.25">
      <c r="A25" s="92"/>
      <c r="B25" s="7"/>
      <c r="C25" s="93"/>
      <c r="D25" s="94"/>
      <c r="E25" s="16"/>
      <c r="F25" s="98"/>
      <c r="G25" s="97"/>
    </row>
    <row r="26" spans="1:14" ht="15.75" x14ac:dyDescent="0.25">
      <c r="A26" s="92"/>
      <c r="B26" s="7"/>
      <c r="C26" s="93"/>
      <c r="D26" s="94"/>
      <c r="E26" s="16"/>
      <c r="F26" s="98"/>
      <c r="G26" s="97"/>
    </row>
    <row r="27" spans="1:14" ht="15.75" x14ac:dyDescent="0.25">
      <c r="A27" s="92"/>
      <c r="B27" s="7"/>
      <c r="C27" s="93"/>
      <c r="D27" s="94"/>
      <c r="E27" s="16"/>
      <c r="F27" s="98"/>
      <c r="G27" s="97"/>
    </row>
    <row r="28" spans="1:14" ht="15.75" x14ac:dyDescent="0.25">
      <c r="A28" s="92"/>
      <c r="B28" s="7"/>
      <c r="C28" s="93"/>
      <c r="D28" s="94"/>
      <c r="E28" s="16"/>
      <c r="F28" s="98"/>
      <c r="G28" s="97"/>
    </row>
    <row r="29" spans="1:14" ht="15.75" x14ac:dyDescent="0.25">
      <c r="A29" s="92"/>
      <c r="B29" s="7"/>
      <c r="C29" s="93"/>
      <c r="D29" s="94"/>
      <c r="E29" s="16"/>
      <c r="F29" s="98"/>
      <c r="G29" s="97"/>
    </row>
    <row r="30" spans="1:14" ht="15.75" x14ac:dyDescent="0.25">
      <c r="A30" s="92"/>
      <c r="B30" s="7"/>
      <c r="C30" s="93"/>
      <c r="D30" s="94"/>
      <c r="E30" s="16"/>
      <c r="F30" s="98"/>
      <c r="G30" s="97"/>
    </row>
    <row r="31" spans="1:14" ht="15.75" x14ac:dyDescent="0.25">
      <c r="A31" s="92"/>
      <c r="B31" s="7"/>
      <c r="C31" s="93"/>
      <c r="D31" s="94"/>
      <c r="E31" s="16"/>
      <c r="F31" s="98"/>
      <c r="G31" s="97"/>
    </row>
    <row r="32" spans="1:14" ht="15.75" x14ac:dyDescent="0.25">
      <c r="A32" s="92"/>
      <c r="B32" s="7"/>
      <c r="C32" s="93"/>
      <c r="D32" s="94"/>
      <c r="E32" s="16"/>
      <c r="F32" s="98"/>
      <c r="G32" s="97"/>
    </row>
    <row r="33" spans="1:7" ht="15.75" x14ac:dyDescent="0.25">
      <c r="A33" s="92"/>
      <c r="B33" s="7"/>
      <c r="C33" s="93"/>
      <c r="D33" s="94"/>
      <c r="E33" s="16"/>
      <c r="F33" s="98"/>
      <c r="G33" s="97"/>
    </row>
    <row r="34" spans="1:7" ht="15.75" x14ac:dyDescent="0.25">
      <c r="A34" s="92"/>
      <c r="B34" s="7"/>
      <c r="C34" s="93"/>
      <c r="D34" s="94"/>
      <c r="E34" s="16"/>
      <c r="F34" s="98"/>
      <c r="G34" s="97"/>
    </row>
    <row r="35" spans="1:7" ht="15.75" x14ac:dyDescent="0.25">
      <c r="A35" s="92"/>
      <c r="B35" s="7"/>
      <c r="C35" s="93"/>
      <c r="D35" s="94"/>
      <c r="E35" s="16"/>
      <c r="F35" s="98"/>
      <c r="G35" s="97"/>
    </row>
    <row r="36" spans="1:7" ht="15.75" x14ac:dyDescent="0.25">
      <c r="A36" s="92"/>
      <c r="B36" s="7"/>
      <c r="C36" s="93"/>
      <c r="D36" s="94"/>
      <c r="E36" s="16"/>
      <c r="F36" s="98"/>
      <c r="G36" s="97"/>
    </row>
    <row r="37" spans="1:7" ht="15.75" x14ac:dyDescent="0.25">
      <c r="A37" s="92"/>
      <c r="B37" s="7"/>
      <c r="C37" s="93"/>
      <c r="D37" s="94"/>
      <c r="E37" s="16"/>
      <c r="F37" s="98"/>
      <c r="G37" s="97"/>
    </row>
    <row r="38" spans="1:7" ht="15.75" x14ac:dyDescent="0.25">
      <c r="A38" s="92"/>
      <c r="B38" s="7"/>
      <c r="C38" s="93"/>
      <c r="D38" s="94"/>
      <c r="E38" s="16"/>
      <c r="F38" s="98"/>
      <c r="G38" s="97"/>
    </row>
    <row r="39" spans="1:7" ht="15.75" x14ac:dyDescent="0.25">
      <c r="A39" s="92"/>
      <c r="B39" s="7"/>
      <c r="C39" s="93"/>
      <c r="D39" s="94"/>
      <c r="E39" s="16"/>
      <c r="F39" s="98"/>
      <c r="G39" s="97"/>
    </row>
    <row r="40" spans="1:7" ht="15.75" x14ac:dyDescent="0.25">
      <c r="A40" s="92"/>
      <c r="B40" s="7"/>
      <c r="C40" s="93"/>
      <c r="D40" s="94"/>
      <c r="E40" s="16"/>
      <c r="F40" s="98"/>
      <c r="G40" s="97"/>
    </row>
    <row r="41" spans="1:7" ht="15.75" x14ac:dyDescent="0.25">
      <c r="A41" s="92"/>
      <c r="B41" s="99"/>
      <c r="C41" s="100"/>
      <c r="D41" s="101"/>
      <c r="E41" s="102"/>
      <c r="F41" s="102"/>
      <c r="G41" s="103"/>
    </row>
    <row r="42" spans="1:7" ht="15.75" x14ac:dyDescent="0.25">
      <c r="A42" s="54" t="s">
        <v>212</v>
      </c>
      <c r="B42" s="54"/>
      <c r="C42" s="54"/>
      <c r="D42" s="54"/>
      <c r="E42" s="54"/>
      <c r="F42" s="54"/>
      <c r="G42" s="54"/>
    </row>
    <row r="43" spans="1:7" x14ac:dyDescent="0.25">
      <c r="A43" s="53" t="s">
        <v>22</v>
      </c>
      <c r="B43" s="53"/>
      <c r="C43" s="53"/>
      <c r="D43" s="53"/>
      <c r="E43" s="53"/>
      <c r="F43" s="53"/>
      <c r="G43" s="53"/>
    </row>
    <row r="52" spans="2:7" ht="15.75" x14ac:dyDescent="0.25">
      <c r="B52" s="29" t="s">
        <v>23</v>
      </c>
      <c r="E52" s="54" t="s">
        <v>24</v>
      </c>
      <c r="F52" s="54"/>
      <c r="G52" s="30"/>
    </row>
    <row r="53" spans="2:7" x14ac:dyDescent="0.25">
      <c r="B53" s="31" t="s">
        <v>213</v>
      </c>
      <c r="E53" s="53" t="s">
        <v>26</v>
      </c>
      <c r="F53" s="53"/>
      <c r="G53" s="32"/>
    </row>
  </sheetData>
  <mergeCells count="16">
    <mergeCell ref="A42:G42"/>
    <mergeCell ref="A43:G43"/>
    <mergeCell ref="E52:F52"/>
    <mergeCell ref="E53:F53"/>
    <mergeCell ref="A7:G7"/>
    <mergeCell ref="A8:G8"/>
    <mergeCell ref="A9:G9"/>
    <mergeCell ref="A10:G10"/>
    <mergeCell ref="B11:C11"/>
    <mergeCell ref="E11:F11"/>
    <mergeCell ref="B1:G1"/>
    <mergeCell ref="B2:G2"/>
    <mergeCell ref="B3:G3"/>
    <mergeCell ref="A4:G4"/>
    <mergeCell ref="B5:G5"/>
    <mergeCell ref="A6:G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9"/>
  <sheetViews>
    <sheetView workbookViewId="0">
      <selection activeCell="A7" sqref="A7:G7"/>
    </sheetView>
  </sheetViews>
  <sheetFormatPr baseColWidth="10" defaultRowHeight="15" x14ac:dyDescent="0.25"/>
  <cols>
    <col min="3" max="3" width="19.28515625" customWidth="1"/>
    <col min="4" max="4" width="49.140625" customWidth="1"/>
  </cols>
  <sheetData>
    <row r="1" spans="1:14" x14ac:dyDescent="0.25">
      <c r="A1" s="105"/>
      <c r="B1" s="63" t="s">
        <v>214</v>
      </c>
      <c r="C1" s="63"/>
      <c r="D1" s="63"/>
      <c r="E1" s="63"/>
      <c r="F1" s="63"/>
      <c r="G1" s="63"/>
      <c r="H1" s="105"/>
      <c r="I1" s="105"/>
      <c r="J1" s="105"/>
      <c r="K1" s="105"/>
      <c r="L1" s="105"/>
      <c r="M1" s="105"/>
      <c r="N1" s="105"/>
    </row>
    <row r="2" spans="1:14" x14ac:dyDescent="0.25">
      <c r="A2" s="105"/>
      <c r="B2" s="63" t="s">
        <v>7</v>
      </c>
      <c r="C2" s="63"/>
      <c r="D2" s="63"/>
      <c r="E2" s="63"/>
      <c r="F2" s="63"/>
      <c r="G2" s="63"/>
      <c r="H2" s="105"/>
      <c r="I2" s="105"/>
      <c r="J2" s="105"/>
      <c r="K2" s="105"/>
      <c r="L2" s="105"/>
      <c r="M2" s="105"/>
      <c r="N2" s="105"/>
    </row>
    <row r="3" spans="1:14" x14ac:dyDescent="0.25">
      <c r="A3" s="105"/>
      <c r="B3" s="64" t="s">
        <v>9</v>
      </c>
      <c r="C3" s="64"/>
      <c r="D3" s="64"/>
      <c r="E3" s="64"/>
      <c r="F3" s="64"/>
      <c r="G3" s="64"/>
      <c r="H3" s="105"/>
      <c r="I3" s="105"/>
      <c r="J3" s="105"/>
      <c r="K3" s="105"/>
      <c r="L3" s="105"/>
      <c r="M3" s="105"/>
      <c r="N3" s="105"/>
    </row>
    <row r="4" spans="1:14" x14ac:dyDescent="0.25">
      <c r="A4" s="57" t="s">
        <v>8</v>
      </c>
      <c r="B4" s="57"/>
      <c r="C4" s="57"/>
      <c r="D4" s="57"/>
      <c r="E4" s="57"/>
      <c r="F4" s="57"/>
      <c r="G4" s="57"/>
      <c r="H4" s="105"/>
      <c r="I4" s="105"/>
      <c r="J4" s="105"/>
      <c r="K4" s="105"/>
      <c r="L4" s="105"/>
      <c r="M4" s="105"/>
      <c r="N4" s="105"/>
    </row>
    <row r="5" spans="1:14" x14ac:dyDescent="0.25">
      <c r="A5" s="105"/>
      <c r="B5" s="64" t="s">
        <v>10</v>
      </c>
      <c r="C5" s="64"/>
      <c r="D5" s="64"/>
      <c r="E5" s="64"/>
      <c r="F5" s="64"/>
      <c r="G5" s="64"/>
      <c r="H5" s="105"/>
      <c r="I5" s="105"/>
      <c r="J5" s="105"/>
      <c r="K5" s="105"/>
      <c r="L5" s="105"/>
      <c r="M5" s="105"/>
      <c r="N5" s="105"/>
    </row>
    <row r="6" spans="1:14" x14ac:dyDescent="0.25">
      <c r="A6" s="104"/>
      <c r="B6" s="104"/>
      <c r="C6" s="104"/>
      <c r="D6" s="104"/>
      <c r="E6" s="104"/>
      <c r="F6" s="104"/>
      <c r="G6" s="104"/>
      <c r="H6" s="115"/>
      <c r="I6" s="108"/>
      <c r="J6" s="108"/>
      <c r="K6" s="108"/>
      <c r="L6" s="108"/>
      <c r="M6" s="108"/>
      <c r="N6" s="108"/>
    </row>
    <row r="7" spans="1:14" x14ac:dyDescent="0.25">
      <c r="A7" s="57" t="s">
        <v>11</v>
      </c>
      <c r="B7" s="57"/>
      <c r="C7" s="57"/>
      <c r="D7" s="57"/>
      <c r="E7" s="57"/>
      <c r="F7" s="57"/>
      <c r="G7" s="57"/>
      <c r="H7" s="109"/>
      <c r="I7" s="108"/>
      <c r="J7" s="108"/>
      <c r="K7" s="108"/>
      <c r="L7" s="108"/>
      <c r="M7" s="108"/>
      <c r="N7" s="108"/>
    </row>
    <row r="8" spans="1:14" x14ac:dyDescent="0.25">
      <c r="A8" s="57" t="s">
        <v>12</v>
      </c>
      <c r="B8" s="57"/>
      <c r="C8" s="57"/>
      <c r="D8" s="57"/>
      <c r="E8" s="57"/>
      <c r="F8" s="57"/>
      <c r="G8" s="57"/>
      <c r="H8" s="109"/>
      <c r="I8" s="108"/>
      <c r="J8" s="108"/>
      <c r="K8" s="108"/>
      <c r="L8" s="108"/>
      <c r="M8" s="108"/>
      <c r="N8" s="108"/>
    </row>
    <row r="9" spans="1:14" x14ac:dyDescent="0.25">
      <c r="A9" s="57" t="s">
        <v>215</v>
      </c>
      <c r="B9" s="57"/>
      <c r="C9" s="57"/>
      <c r="D9" s="57"/>
      <c r="E9" s="57"/>
      <c r="F9" s="57"/>
      <c r="G9" s="57"/>
      <c r="H9" s="109"/>
      <c r="I9" s="108"/>
      <c r="J9" s="108"/>
      <c r="K9" s="108"/>
      <c r="L9" s="108"/>
      <c r="M9" s="108"/>
      <c r="N9" s="108"/>
    </row>
    <row r="10" spans="1:14" ht="16.5" x14ac:dyDescent="0.25">
      <c r="A10" s="58" t="s">
        <v>216</v>
      </c>
      <c r="B10" s="58"/>
      <c r="C10" s="58"/>
      <c r="D10" s="58"/>
      <c r="E10" s="58"/>
      <c r="F10" s="58"/>
      <c r="G10" s="58"/>
      <c r="H10" s="109"/>
      <c r="I10" s="108"/>
      <c r="J10" s="108"/>
      <c r="K10" s="108"/>
      <c r="L10" s="108"/>
      <c r="M10" s="108"/>
      <c r="N10" s="108"/>
    </row>
    <row r="11" spans="1:14" ht="16.5" x14ac:dyDescent="0.25">
      <c r="A11" s="125"/>
      <c r="B11" s="125"/>
      <c r="C11" s="125"/>
      <c r="D11" s="125"/>
      <c r="E11" s="125"/>
      <c r="F11" s="125"/>
      <c r="G11" s="125"/>
      <c r="H11" s="109"/>
      <c r="I11" s="108"/>
      <c r="J11" s="108"/>
      <c r="K11" s="108"/>
      <c r="L11" s="108"/>
      <c r="M11" s="108"/>
      <c r="N11" s="108"/>
    </row>
    <row r="12" spans="1:14" ht="16.5" x14ac:dyDescent="0.25">
      <c r="A12" s="125"/>
      <c r="B12" s="125"/>
      <c r="C12" s="125"/>
      <c r="D12" s="125"/>
      <c r="E12" s="125"/>
      <c r="F12" s="125"/>
      <c r="G12" s="125"/>
      <c r="H12" s="109"/>
      <c r="I12" s="108"/>
      <c r="J12" s="108"/>
      <c r="K12" s="108"/>
      <c r="L12" s="108"/>
      <c r="M12" s="108"/>
      <c r="N12" s="108"/>
    </row>
    <row r="13" spans="1:14" ht="17.25" thickBot="1" x14ac:dyDescent="0.3">
      <c r="A13" s="117"/>
      <c r="B13" s="71"/>
      <c r="C13" s="71"/>
      <c r="D13" s="118"/>
      <c r="E13" s="73" t="s">
        <v>0</v>
      </c>
      <c r="F13" s="73"/>
      <c r="G13" s="128">
        <v>51994.840000031611</v>
      </c>
      <c r="H13" s="109"/>
      <c r="I13" s="108"/>
      <c r="J13" s="108"/>
      <c r="K13" s="108"/>
      <c r="L13" s="108"/>
      <c r="M13" s="108"/>
      <c r="N13" s="108"/>
    </row>
    <row r="14" spans="1:14" ht="16.5" customHeight="1" x14ac:dyDescent="0.25">
      <c r="A14" s="116"/>
      <c r="B14" s="110" t="s">
        <v>1</v>
      </c>
      <c r="C14" s="111" t="s">
        <v>206</v>
      </c>
      <c r="D14" s="112" t="s">
        <v>2</v>
      </c>
      <c r="E14" s="113" t="s">
        <v>3</v>
      </c>
      <c r="F14" s="113" t="s">
        <v>4</v>
      </c>
      <c r="G14" s="113" t="s">
        <v>5</v>
      </c>
      <c r="H14" s="109"/>
      <c r="I14" s="108"/>
      <c r="J14" s="108"/>
      <c r="K14" s="108"/>
      <c r="L14" s="108"/>
      <c r="M14" s="108"/>
      <c r="N14" s="108"/>
    </row>
    <row r="15" spans="1:14" ht="15.75" customHeight="1" x14ac:dyDescent="0.25">
      <c r="A15" s="130"/>
      <c r="B15" s="145">
        <v>44681</v>
      </c>
      <c r="C15" s="131"/>
      <c r="D15" s="134" t="s">
        <v>217</v>
      </c>
      <c r="E15" s="137"/>
      <c r="F15" s="144">
        <v>175</v>
      </c>
      <c r="G15" s="153">
        <v>51819.840000031611</v>
      </c>
      <c r="H15" s="109"/>
      <c r="I15" s="108"/>
      <c r="J15" s="108"/>
      <c r="K15" s="108"/>
      <c r="L15" s="108"/>
      <c r="M15" s="108"/>
      <c r="N15" s="108"/>
    </row>
    <row r="16" spans="1:14" ht="16.5" x14ac:dyDescent="0.25">
      <c r="A16" s="130"/>
      <c r="B16" s="146"/>
      <c r="C16" s="132"/>
      <c r="D16" s="136"/>
      <c r="E16" s="135"/>
      <c r="F16" s="140"/>
      <c r="G16" s="143">
        <v>52169.840000031611</v>
      </c>
      <c r="H16" s="109"/>
      <c r="I16" s="108"/>
      <c r="J16" s="108"/>
      <c r="K16" s="108"/>
      <c r="L16" s="108"/>
      <c r="M16" s="108"/>
      <c r="N16" s="108"/>
    </row>
    <row r="17" spans="1:14" ht="16.5" x14ac:dyDescent="0.25">
      <c r="A17" s="130"/>
      <c r="B17" s="145"/>
      <c r="C17" s="131"/>
      <c r="D17" s="134"/>
      <c r="E17" s="137"/>
      <c r="F17" s="140"/>
      <c r="G17" s="143">
        <v>51994.840000031611</v>
      </c>
      <c r="H17" s="109"/>
      <c r="I17" s="108"/>
      <c r="J17" s="108"/>
      <c r="K17" s="108"/>
      <c r="L17" s="108"/>
      <c r="M17" s="108"/>
      <c r="N17" s="108"/>
    </row>
    <row r="18" spans="1:14" ht="16.5" x14ac:dyDescent="0.25">
      <c r="A18" s="130"/>
      <c r="B18" s="133"/>
      <c r="C18" s="124"/>
      <c r="D18" s="138"/>
      <c r="E18" s="139"/>
      <c r="F18" s="144"/>
      <c r="G18" s="143">
        <v>52169.840000031611</v>
      </c>
      <c r="H18" s="109"/>
      <c r="I18" s="108"/>
      <c r="J18" s="108"/>
      <c r="K18" s="108"/>
      <c r="L18" s="108"/>
      <c r="M18" s="108"/>
      <c r="N18" s="108"/>
    </row>
    <row r="19" spans="1:14" ht="16.5" x14ac:dyDescent="0.25">
      <c r="A19" s="130"/>
      <c r="B19" s="145"/>
      <c r="C19" s="131"/>
      <c r="D19" s="134"/>
      <c r="E19" s="137"/>
      <c r="F19" s="140"/>
      <c r="G19" s="143">
        <v>51994.840000031611</v>
      </c>
      <c r="H19" s="109"/>
      <c r="I19" s="108"/>
      <c r="J19" s="108"/>
      <c r="K19" s="108"/>
      <c r="L19" s="108"/>
      <c r="M19" s="108"/>
      <c r="N19" s="108"/>
    </row>
    <row r="20" spans="1:14" ht="15.75" x14ac:dyDescent="0.25">
      <c r="A20" s="114"/>
      <c r="B20" s="145"/>
      <c r="C20" s="131"/>
      <c r="D20" s="134"/>
      <c r="E20" s="137"/>
      <c r="F20" s="140"/>
      <c r="G20" s="143">
        <v>52169.840000031611</v>
      </c>
      <c r="H20" s="105"/>
      <c r="I20" s="105"/>
      <c r="J20" s="105"/>
      <c r="K20" s="105"/>
      <c r="L20" s="105"/>
      <c r="M20" s="105"/>
      <c r="N20" s="105"/>
    </row>
    <row r="21" spans="1:14" ht="15.75" x14ac:dyDescent="0.25">
      <c r="A21" s="141"/>
      <c r="B21" s="145"/>
      <c r="C21" s="131"/>
      <c r="D21" s="134"/>
      <c r="E21" s="137"/>
      <c r="F21" s="144"/>
      <c r="G21" s="143">
        <v>51994.840000031611</v>
      </c>
      <c r="H21" s="105"/>
      <c r="I21" s="105"/>
      <c r="J21" s="105"/>
      <c r="K21" s="105"/>
      <c r="L21" s="105"/>
      <c r="M21" s="105"/>
      <c r="N21" s="105"/>
    </row>
    <row r="22" spans="1:14" ht="16.5" thickBot="1" x14ac:dyDescent="0.3">
      <c r="A22" s="105"/>
      <c r="B22" s="105"/>
      <c r="C22" s="105"/>
      <c r="D22" s="105"/>
      <c r="E22" s="127">
        <v>0</v>
      </c>
      <c r="F22" s="152">
        <v>175</v>
      </c>
      <c r="G22" s="147"/>
      <c r="H22" s="105"/>
      <c r="I22" s="105"/>
      <c r="J22" s="105"/>
      <c r="K22" s="105"/>
      <c r="L22" s="105"/>
      <c r="M22" s="105"/>
      <c r="N22" s="105"/>
    </row>
    <row r="23" spans="1:14" ht="16.5" thickTop="1" x14ac:dyDescent="0.25">
      <c r="A23" s="105"/>
      <c r="B23" s="105"/>
      <c r="C23" s="105"/>
      <c r="D23" s="151"/>
      <c r="E23" s="148"/>
      <c r="F23" s="150"/>
      <c r="G23" s="149"/>
      <c r="H23" s="105"/>
      <c r="I23" s="105"/>
      <c r="J23" s="105"/>
      <c r="K23" s="105"/>
      <c r="L23" s="105"/>
      <c r="M23" s="105"/>
      <c r="N23" s="105"/>
    </row>
    <row r="24" spans="1:14" ht="15.75" x14ac:dyDescent="0.25">
      <c r="A24" s="105"/>
      <c r="B24" s="105"/>
      <c r="C24" s="105"/>
      <c r="D24" s="105"/>
      <c r="E24" s="148"/>
      <c r="F24" s="150"/>
      <c r="G24" s="149"/>
      <c r="H24" s="105"/>
      <c r="I24" s="105"/>
      <c r="J24" s="105"/>
      <c r="K24" s="105"/>
      <c r="L24" s="105"/>
      <c r="M24" s="105"/>
      <c r="N24" s="105"/>
    </row>
    <row r="25" spans="1:14" ht="15.75" x14ac:dyDescent="0.25">
      <c r="A25" s="105"/>
      <c r="B25" s="105"/>
      <c r="C25" s="105"/>
      <c r="D25" s="105"/>
      <c r="E25" s="148"/>
      <c r="F25" s="148"/>
      <c r="G25" s="149"/>
      <c r="H25" s="105"/>
      <c r="I25" s="105"/>
      <c r="J25" s="105"/>
      <c r="K25" s="105"/>
      <c r="L25" s="105"/>
      <c r="M25" s="105"/>
      <c r="N25" s="105"/>
    </row>
    <row r="26" spans="1:14" ht="15.75" x14ac:dyDescent="0.25">
      <c r="A26" s="105"/>
      <c r="B26" s="105"/>
      <c r="C26" s="105"/>
      <c r="D26" s="105"/>
      <c r="E26" s="148"/>
      <c r="F26" s="148"/>
      <c r="G26" s="149"/>
      <c r="H26" s="105"/>
      <c r="I26" s="105"/>
      <c r="J26" s="105"/>
      <c r="K26" s="105"/>
      <c r="L26" s="105"/>
      <c r="M26" s="105"/>
      <c r="N26" s="105"/>
    </row>
    <row r="27" spans="1:14" x14ac:dyDescent="0.25">
      <c r="A27" s="105"/>
      <c r="B27" s="105"/>
      <c r="C27" s="105"/>
      <c r="D27" s="105"/>
      <c r="E27" s="105"/>
      <c r="F27" s="142"/>
      <c r="G27" s="126"/>
      <c r="H27" s="105"/>
      <c r="I27" s="105"/>
      <c r="J27" s="105"/>
      <c r="K27" s="105"/>
      <c r="L27" s="105"/>
      <c r="M27" s="105"/>
      <c r="N27" s="105"/>
    </row>
    <row r="28" spans="1:14" x14ac:dyDescent="0.25">
      <c r="A28" s="105"/>
      <c r="B28" s="105"/>
      <c r="C28" s="105"/>
      <c r="D28" s="105"/>
      <c r="E28" s="105"/>
      <c r="F28" s="126"/>
      <c r="G28" s="126"/>
      <c r="H28" s="105"/>
      <c r="I28" s="105"/>
      <c r="J28" s="105"/>
      <c r="K28" s="105"/>
      <c r="L28" s="105"/>
      <c r="M28" s="105"/>
      <c r="N28" s="105"/>
    </row>
    <row r="29" spans="1:14" ht="15.75" x14ac:dyDescent="0.25">
      <c r="A29" s="54" t="s">
        <v>21</v>
      </c>
      <c r="B29" s="54"/>
      <c r="C29" s="54"/>
      <c r="D29" s="54"/>
      <c r="E29" s="54"/>
      <c r="F29" s="54"/>
      <c r="G29" s="54"/>
    </row>
    <row r="30" spans="1:14" x14ac:dyDescent="0.25">
      <c r="A30" s="53" t="s">
        <v>22</v>
      </c>
      <c r="B30" s="53"/>
      <c r="C30" s="53"/>
      <c r="D30" s="53"/>
      <c r="E30" s="53"/>
      <c r="F30" s="53"/>
      <c r="G30" s="53"/>
    </row>
    <row r="31" spans="1:14" x14ac:dyDescent="0.25">
      <c r="A31" s="123"/>
      <c r="B31" s="123"/>
      <c r="C31" s="123"/>
      <c r="D31" s="123"/>
      <c r="E31" s="123"/>
      <c r="F31" s="123"/>
      <c r="G31" s="123"/>
    </row>
    <row r="32" spans="1:14" x14ac:dyDescent="0.25">
      <c r="A32" s="123"/>
      <c r="B32" s="123"/>
      <c r="C32" s="123"/>
      <c r="D32" s="123"/>
      <c r="E32" s="123"/>
      <c r="F32" s="123"/>
      <c r="G32" s="123"/>
    </row>
    <row r="33" spans="1:7" x14ac:dyDescent="0.25">
      <c r="A33" s="123"/>
      <c r="B33" s="123"/>
      <c r="C33" s="123"/>
      <c r="D33" s="123"/>
      <c r="E33" s="123"/>
      <c r="F33" s="123"/>
      <c r="G33" s="123"/>
    </row>
    <row r="34" spans="1:7" x14ac:dyDescent="0.25">
      <c r="A34" s="123"/>
      <c r="B34" s="123"/>
      <c r="C34" s="123"/>
      <c r="D34" s="123"/>
      <c r="E34" s="123"/>
      <c r="F34" s="123"/>
      <c r="G34" s="129"/>
    </row>
    <row r="37" spans="1:7" ht="15.75" x14ac:dyDescent="0.25">
      <c r="A37" s="105"/>
      <c r="B37" s="119" t="s">
        <v>23</v>
      </c>
      <c r="C37" s="105"/>
      <c r="D37" s="105"/>
      <c r="E37" s="54" t="s">
        <v>24</v>
      </c>
      <c r="F37" s="54"/>
      <c r="G37" s="120"/>
    </row>
    <row r="38" spans="1:7" x14ac:dyDescent="0.25">
      <c r="A38" s="105"/>
      <c r="B38" s="121" t="s">
        <v>25</v>
      </c>
      <c r="C38" s="105"/>
      <c r="D38" s="105"/>
      <c r="E38" s="53" t="s">
        <v>26</v>
      </c>
      <c r="F38" s="53"/>
      <c r="G38" s="122"/>
    </row>
    <row r="40" spans="1:7" x14ac:dyDescent="0.25">
      <c r="A40" s="105"/>
      <c r="B40" s="107"/>
      <c r="C40" s="105"/>
      <c r="D40" s="105"/>
      <c r="E40" s="106"/>
      <c r="F40" s="106"/>
      <c r="G40" s="105"/>
    </row>
    <row r="41" spans="1:7" x14ac:dyDescent="0.25">
      <c r="A41" s="105"/>
      <c r="B41" s="107"/>
      <c r="C41" s="105"/>
      <c r="D41" s="105"/>
      <c r="E41" s="106"/>
      <c r="F41" s="106"/>
      <c r="G41" s="105"/>
    </row>
    <row r="42" spans="1:7" x14ac:dyDescent="0.25">
      <c r="A42" s="105"/>
      <c r="B42" s="107"/>
      <c r="C42" s="105"/>
      <c r="D42" s="105"/>
      <c r="E42" s="106"/>
      <c r="F42" s="106"/>
      <c r="G42" s="105"/>
    </row>
    <row r="43" spans="1:7" x14ac:dyDescent="0.25">
      <c r="A43" s="105"/>
      <c r="B43" s="107"/>
      <c r="C43" s="105"/>
      <c r="D43" s="105"/>
      <c r="E43" s="106"/>
      <c r="F43" s="106"/>
      <c r="G43" s="105"/>
    </row>
    <row r="44" spans="1:7" x14ac:dyDescent="0.25">
      <c r="A44" s="105"/>
      <c r="B44" s="107"/>
      <c r="C44" s="105"/>
      <c r="D44" s="105"/>
      <c r="E44" s="106"/>
      <c r="F44" s="106"/>
      <c r="G44" s="105"/>
    </row>
    <row r="45" spans="1:7" x14ac:dyDescent="0.25">
      <c r="B45" s="107"/>
      <c r="C45" s="105"/>
      <c r="D45" s="105"/>
      <c r="E45" s="106"/>
      <c r="F45" s="106"/>
    </row>
    <row r="46" spans="1:7" x14ac:dyDescent="0.25">
      <c r="B46" s="107"/>
      <c r="C46" s="105"/>
      <c r="D46" s="105"/>
      <c r="E46" s="106"/>
      <c r="F46" s="106"/>
    </row>
    <row r="47" spans="1:7" x14ac:dyDescent="0.25">
      <c r="B47" s="107"/>
      <c r="C47" s="105"/>
      <c r="D47" s="105"/>
      <c r="E47" s="106"/>
      <c r="F47" s="106"/>
    </row>
    <row r="48" spans="1:7" x14ac:dyDescent="0.25">
      <c r="B48" s="107"/>
      <c r="C48" s="105"/>
      <c r="D48" s="105"/>
      <c r="E48" s="106"/>
      <c r="F48" s="106"/>
    </row>
    <row r="49" spans="2:6" x14ac:dyDescent="0.25">
      <c r="B49" s="107"/>
      <c r="C49" s="105"/>
      <c r="D49" s="105"/>
      <c r="E49" s="106"/>
      <c r="F49" s="106"/>
    </row>
    <row r="50" spans="2:6" x14ac:dyDescent="0.25">
      <c r="B50" s="107"/>
      <c r="C50" s="105"/>
      <c r="D50" s="105"/>
      <c r="E50" s="106"/>
      <c r="F50" s="106"/>
    </row>
    <row r="51" spans="2:6" x14ac:dyDescent="0.25">
      <c r="B51" s="107"/>
      <c r="C51" s="105"/>
      <c r="D51" s="105"/>
      <c r="E51" s="106"/>
      <c r="F51" s="106"/>
    </row>
    <row r="52" spans="2:6" x14ac:dyDescent="0.25">
      <c r="B52" s="107"/>
      <c r="C52" s="105"/>
      <c r="D52" s="105"/>
      <c r="E52" s="106"/>
      <c r="F52" s="106"/>
    </row>
    <row r="53" spans="2:6" x14ac:dyDescent="0.25">
      <c r="B53" s="107"/>
      <c r="C53" s="105"/>
      <c r="D53" s="105"/>
      <c r="E53" s="106"/>
      <c r="F53" s="106"/>
    </row>
    <row r="54" spans="2:6" x14ac:dyDescent="0.25">
      <c r="B54" s="107"/>
      <c r="C54" s="105"/>
      <c r="D54" s="105"/>
      <c r="E54" s="106"/>
      <c r="F54" s="106"/>
    </row>
    <row r="55" spans="2:6" x14ac:dyDescent="0.25">
      <c r="B55" s="107"/>
      <c r="C55" s="105"/>
      <c r="D55" s="105"/>
      <c r="E55" s="106"/>
      <c r="F55" s="106"/>
    </row>
    <row r="56" spans="2:6" x14ac:dyDescent="0.25">
      <c r="B56" s="107"/>
      <c r="C56" s="105"/>
      <c r="D56" s="105"/>
      <c r="E56" s="106"/>
      <c r="F56" s="106"/>
    </row>
    <row r="57" spans="2:6" x14ac:dyDescent="0.25">
      <c r="B57" s="107"/>
      <c r="C57" s="105"/>
      <c r="D57" s="105"/>
      <c r="E57" s="106"/>
      <c r="F57" s="106"/>
    </row>
    <row r="58" spans="2:6" x14ac:dyDescent="0.25">
      <c r="B58" s="107"/>
      <c r="C58" s="105"/>
      <c r="D58" s="105"/>
      <c r="E58" s="106"/>
      <c r="F58" s="106"/>
    </row>
    <row r="59" spans="2:6" x14ac:dyDescent="0.25">
      <c r="B59" s="107"/>
      <c r="C59" s="105"/>
      <c r="D59" s="105"/>
      <c r="E59" s="106"/>
      <c r="F59" s="106"/>
    </row>
    <row r="60" spans="2:6" x14ac:dyDescent="0.25">
      <c r="B60" s="107"/>
      <c r="C60" s="105"/>
      <c r="D60" s="105"/>
      <c r="E60" s="106"/>
      <c r="F60" s="106"/>
    </row>
    <row r="61" spans="2:6" x14ac:dyDescent="0.25">
      <c r="B61" s="107"/>
      <c r="C61" s="105"/>
      <c r="D61" s="105"/>
      <c r="E61" s="106"/>
      <c r="F61" s="106"/>
    </row>
    <row r="62" spans="2:6" x14ac:dyDescent="0.25">
      <c r="B62" s="107"/>
      <c r="C62" s="105"/>
      <c r="D62" s="105"/>
      <c r="E62" s="106"/>
      <c r="F62" s="106"/>
    </row>
    <row r="63" spans="2:6" x14ac:dyDescent="0.25">
      <c r="B63" s="107"/>
      <c r="C63" s="105"/>
      <c r="D63" s="105"/>
      <c r="E63" s="106"/>
      <c r="F63" s="106"/>
    </row>
    <row r="64" spans="2:6" x14ac:dyDescent="0.25">
      <c r="B64" s="107"/>
      <c r="C64" s="105"/>
      <c r="D64" s="105"/>
      <c r="E64" s="106"/>
      <c r="F64" s="106"/>
    </row>
    <row r="65" spans="2:6" x14ac:dyDescent="0.25">
      <c r="B65" s="107"/>
      <c r="C65" s="105"/>
      <c r="D65" s="105"/>
      <c r="E65" s="106"/>
      <c r="F65" s="106"/>
    </row>
    <row r="66" spans="2:6" x14ac:dyDescent="0.25">
      <c r="B66" s="107"/>
      <c r="C66" s="105"/>
      <c r="D66" s="105"/>
      <c r="E66" s="106"/>
      <c r="F66" s="106"/>
    </row>
    <row r="67" spans="2:6" x14ac:dyDescent="0.25">
      <c r="B67" s="107"/>
      <c r="C67" s="105"/>
      <c r="D67" s="105"/>
      <c r="E67" s="106"/>
      <c r="F67" s="106"/>
    </row>
    <row r="68" spans="2:6" x14ac:dyDescent="0.25">
      <c r="B68" s="107"/>
      <c r="C68" s="105"/>
      <c r="D68" s="105"/>
      <c r="E68" s="106"/>
      <c r="F68" s="106"/>
    </row>
    <row r="69" spans="2:6" x14ac:dyDescent="0.25">
      <c r="B69" s="107"/>
      <c r="C69" s="105"/>
      <c r="D69" s="105"/>
      <c r="E69" s="106"/>
      <c r="F69" s="106"/>
    </row>
    <row r="70" spans="2:6" x14ac:dyDescent="0.25">
      <c r="B70" s="107"/>
      <c r="C70" s="105"/>
      <c r="D70" s="105"/>
      <c r="E70" s="106"/>
      <c r="F70" s="106"/>
    </row>
    <row r="71" spans="2:6" x14ac:dyDescent="0.25">
      <c r="B71" s="107"/>
      <c r="C71" s="105"/>
      <c r="D71" s="105"/>
      <c r="E71" s="106"/>
      <c r="F71" s="106"/>
    </row>
    <row r="72" spans="2:6" x14ac:dyDescent="0.25">
      <c r="B72" s="107"/>
      <c r="C72" s="105"/>
      <c r="D72" s="105"/>
      <c r="E72" s="106"/>
      <c r="F72" s="106"/>
    </row>
    <row r="73" spans="2:6" x14ac:dyDescent="0.25">
      <c r="B73" s="107"/>
      <c r="C73" s="105"/>
      <c r="D73" s="105"/>
      <c r="E73" s="106"/>
      <c r="F73" s="106"/>
    </row>
    <row r="74" spans="2:6" x14ac:dyDescent="0.25">
      <c r="B74" s="107"/>
      <c r="C74" s="105"/>
      <c r="D74" s="105"/>
      <c r="E74" s="106"/>
      <c r="F74" s="106"/>
    </row>
    <row r="75" spans="2:6" x14ac:dyDescent="0.25">
      <c r="B75" s="107"/>
      <c r="C75" s="105"/>
      <c r="D75" s="105"/>
      <c r="E75" s="106"/>
      <c r="F75" s="106"/>
    </row>
    <row r="76" spans="2:6" x14ac:dyDescent="0.25">
      <c r="B76" s="107"/>
      <c r="C76" s="105"/>
      <c r="D76" s="105"/>
      <c r="E76" s="106"/>
      <c r="F76" s="106"/>
    </row>
    <row r="77" spans="2:6" x14ac:dyDescent="0.25">
      <c r="B77" s="107"/>
      <c r="C77" s="105"/>
      <c r="D77" s="105"/>
      <c r="E77" s="106"/>
      <c r="F77" s="106"/>
    </row>
    <row r="78" spans="2:6" x14ac:dyDescent="0.25">
      <c r="B78" s="107"/>
      <c r="C78" s="105"/>
      <c r="D78" s="105"/>
      <c r="E78" s="106"/>
      <c r="F78" s="106"/>
    </row>
    <row r="79" spans="2:6" x14ac:dyDescent="0.25">
      <c r="B79" s="107"/>
      <c r="C79" s="105"/>
      <c r="D79" s="105"/>
      <c r="E79" s="106"/>
      <c r="F79" s="106"/>
    </row>
    <row r="80" spans="2:6" x14ac:dyDescent="0.25">
      <c r="B80" s="107"/>
      <c r="C80" s="105"/>
      <c r="D80" s="105"/>
      <c r="E80" s="106"/>
      <c r="F80" s="106"/>
    </row>
    <row r="81" spans="2:6" x14ac:dyDescent="0.25">
      <c r="B81" s="107"/>
      <c r="C81" s="105"/>
      <c r="D81" s="105"/>
      <c r="E81" s="106"/>
      <c r="F81" s="106"/>
    </row>
    <row r="82" spans="2:6" x14ac:dyDescent="0.25">
      <c r="B82" s="107"/>
      <c r="C82" s="105"/>
      <c r="D82" s="105"/>
      <c r="E82" s="106"/>
      <c r="F82" s="106"/>
    </row>
    <row r="83" spans="2:6" x14ac:dyDescent="0.25">
      <c r="B83" s="107"/>
      <c r="C83" s="105"/>
      <c r="D83" s="105"/>
      <c r="E83" s="106"/>
      <c r="F83" s="106"/>
    </row>
    <row r="84" spans="2:6" x14ac:dyDescent="0.25">
      <c r="B84" s="107"/>
      <c r="C84" s="105"/>
      <c r="D84" s="105"/>
      <c r="E84" s="106"/>
      <c r="F84" s="106"/>
    </row>
    <row r="85" spans="2:6" x14ac:dyDescent="0.25">
      <c r="B85" s="107"/>
      <c r="C85" s="105"/>
      <c r="D85" s="105"/>
      <c r="E85" s="106"/>
      <c r="F85" s="106"/>
    </row>
    <row r="86" spans="2:6" x14ac:dyDescent="0.25">
      <c r="B86" s="107"/>
      <c r="C86" s="105"/>
      <c r="D86" s="105"/>
      <c r="E86" s="106"/>
      <c r="F86" s="106"/>
    </row>
    <row r="87" spans="2:6" x14ac:dyDescent="0.25">
      <c r="B87" s="107"/>
      <c r="C87" s="105"/>
      <c r="D87" s="105"/>
      <c r="E87" s="106"/>
      <c r="F87" s="106"/>
    </row>
    <row r="88" spans="2:6" x14ac:dyDescent="0.25">
      <c r="B88" s="107"/>
      <c r="C88" s="105"/>
      <c r="D88" s="105"/>
      <c r="E88" s="106"/>
      <c r="F88" s="106"/>
    </row>
    <row r="89" spans="2:6" x14ac:dyDescent="0.25">
      <c r="B89" s="107"/>
      <c r="C89" s="105"/>
      <c r="D89" s="105"/>
      <c r="E89" s="106"/>
      <c r="F89" s="106"/>
    </row>
    <row r="90" spans="2:6" x14ac:dyDescent="0.25">
      <c r="B90" s="107"/>
      <c r="C90" s="105"/>
      <c r="D90" s="105"/>
      <c r="E90" s="106"/>
      <c r="F90" s="106"/>
    </row>
    <row r="91" spans="2:6" x14ac:dyDescent="0.25">
      <c r="B91" s="107"/>
      <c r="C91" s="105"/>
      <c r="D91" s="105"/>
      <c r="E91" s="106"/>
      <c r="F91" s="106"/>
    </row>
    <row r="92" spans="2:6" x14ac:dyDescent="0.25">
      <c r="B92" s="107"/>
      <c r="C92" s="105"/>
      <c r="D92" s="105"/>
      <c r="E92" s="106"/>
      <c r="F92" s="106"/>
    </row>
    <row r="93" spans="2:6" x14ac:dyDescent="0.25">
      <c r="B93" s="107"/>
      <c r="C93" s="105"/>
      <c r="D93" s="105"/>
      <c r="E93" s="106"/>
      <c r="F93" s="106"/>
    </row>
    <row r="94" spans="2:6" x14ac:dyDescent="0.25">
      <c r="B94" s="107"/>
      <c r="C94" s="105"/>
      <c r="D94" s="105"/>
      <c r="E94" s="106"/>
      <c r="F94" s="106"/>
    </row>
    <row r="95" spans="2:6" x14ac:dyDescent="0.25">
      <c r="B95" s="107"/>
      <c r="C95" s="105"/>
      <c r="D95" s="105"/>
      <c r="E95" s="106"/>
      <c r="F95" s="106"/>
    </row>
    <row r="96" spans="2:6" x14ac:dyDescent="0.25">
      <c r="B96" s="107"/>
      <c r="C96" s="105"/>
      <c r="D96" s="105"/>
      <c r="E96" s="106"/>
      <c r="F96" s="106"/>
    </row>
    <row r="97" spans="2:6" x14ac:dyDescent="0.25">
      <c r="B97" s="107"/>
      <c r="C97" s="105"/>
      <c r="D97" s="105"/>
      <c r="E97" s="106"/>
      <c r="F97" s="106"/>
    </row>
    <row r="98" spans="2:6" x14ac:dyDescent="0.25">
      <c r="B98" s="107"/>
      <c r="C98" s="105"/>
      <c r="D98" s="105"/>
      <c r="E98" s="106"/>
      <c r="F98" s="106"/>
    </row>
    <row r="99" spans="2:6" x14ac:dyDescent="0.25">
      <c r="B99" s="107"/>
      <c r="C99" s="105"/>
      <c r="D99" s="105"/>
      <c r="E99" s="106"/>
      <c r="F99" s="106"/>
    </row>
    <row r="100" spans="2:6" x14ac:dyDescent="0.25">
      <c r="B100" s="107"/>
      <c r="C100" s="105"/>
      <c r="D100" s="105"/>
      <c r="E100" s="106"/>
      <c r="F100" s="106"/>
    </row>
    <row r="101" spans="2:6" x14ac:dyDescent="0.25">
      <c r="B101" s="107"/>
      <c r="C101" s="105"/>
      <c r="D101" s="105"/>
      <c r="E101" s="106"/>
      <c r="F101" s="106"/>
    </row>
    <row r="102" spans="2:6" x14ac:dyDescent="0.25">
      <c r="B102" s="107"/>
      <c r="C102" s="105"/>
      <c r="D102" s="105"/>
      <c r="E102" s="106"/>
      <c r="F102" s="106"/>
    </row>
    <row r="103" spans="2:6" x14ac:dyDescent="0.25">
      <c r="B103" s="107"/>
      <c r="C103" s="105"/>
      <c r="D103" s="105"/>
      <c r="E103" s="106"/>
      <c r="F103" s="106"/>
    </row>
    <row r="104" spans="2:6" x14ac:dyDescent="0.25">
      <c r="B104" s="107"/>
      <c r="C104" s="105"/>
      <c r="D104" s="105"/>
      <c r="E104" s="106"/>
      <c r="F104" s="106"/>
    </row>
    <row r="105" spans="2:6" x14ac:dyDescent="0.25">
      <c r="B105" s="107"/>
      <c r="C105" s="105"/>
      <c r="D105" s="105"/>
      <c r="E105" s="106"/>
      <c r="F105" s="106"/>
    </row>
    <row r="106" spans="2:6" x14ac:dyDescent="0.25">
      <c r="B106" s="107"/>
      <c r="C106" s="105"/>
      <c r="D106" s="105"/>
      <c r="E106" s="106"/>
      <c r="F106" s="106"/>
    </row>
    <row r="107" spans="2:6" x14ac:dyDescent="0.25">
      <c r="B107" s="107"/>
      <c r="C107" s="105"/>
      <c r="D107" s="105"/>
      <c r="E107" s="106"/>
      <c r="F107" s="106"/>
    </row>
    <row r="108" spans="2:6" x14ac:dyDescent="0.25">
      <c r="B108" s="107"/>
      <c r="C108" s="105"/>
      <c r="D108" s="105"/>
      <c r="E108" s="106"/>
      <c r="F108" s="106"/>
    </row>
    <row r="109" spans="2:6" x14ac:dyDescent="0.25">
      <c r="B109" s="107"/>
      <c r="C109" s="105"/>
      <c r="D109" s="105"/>
      <c r="E109" s="106"/>
      <c r="F109" s="106"/>
    </row>
    <row r="110" spans="2:6" x14ac:dyDescent="0.25">
      <c r="B110" s="107"/>
      <c r="C110" s="105"/>
      <c r="D110" s="105"/>
      <c r="E110" s="106"/>
      <c r="F110" s="106"/>
    </row>
    <row r="111" spans="2:6" x14ac:dyDescent="0.25">
      <c r="B111" s="107"/>
      <c r="C111" s="105"/>
      <c r="D111" s="105"/>
      <c r="E111" s="106"/>
      <c r="F111" s="106"/>
    </row>
    <row r="112" spans="2:6" x14ac:dyDescent="0.25">
      <c r="B112" s="107"/>
      <c r="C112" s="105"/>
      <c r="D112" s="105"/>
      <c r="E112" s="106"/>
      <c r="F112" s="106"/>
    </row>
    <row r="113" spans="2:6" x14ac:dyDescent="0.25">
      <c r="B113" s="107"/>
      <c r="C113" s="105"/>
      <c r="D113" s="105"/>
      <c r="E113" s="106"/>
      <c r="F113" s="106"/>
    </row>
    <row r="114" spans="2:6" x14ac:dyDescent="0.25">
      <c r="B114" s="107"/>
      <c r="C114" s="105"/>
      <c r="D114" s="105"/>
      <c r="E114" s="106"/>
      <c r="F114" s="106"/>
    </row>
    <row r="115" spans="2:6" x14ac:dyDescent="0.25">
      <c r="B115" s="107"/>
      <c r="C115" s="105"/>
      <c r="D115" s="105"/>
      <c r="E115" s="106"/>
      <c r="F115" s="106"/>
    </row>
    <row r="116" spans="2:6" x14ac:dyDescent="0.25">
      <c r="B116" s="107"/>
      <c r="C116" s="105"/>
      <c r="D116" s="105"/>
      <c r="E116" s="106"/>
      <c r="F116" s="106"/>
    </row>
    <row r="117" spans="2:6" x14ac:dyDescent="0.25">
      <c r="B117" s="107"/>
      <c r="C117" s="105"/>
      <c r="D117" s="105"/>
      <c r="E117" s="106"/>
      <c r="F117" s="106"/>
    </row>
    <row r="118" spans="2:6" x14ac:dyDescent="0.25">
      <c r="B118" s="107"/>
      <c r="C118" s="105"/>
      <c r="D118" s="105"/>
      <c r="E118" s="106"/>
      <c r="F118" s="106"/>
    </row>
    <row r="119" spans="2:6" x14ac:dyDescent="0.25">
      <c r="B119" s="107"/>
      <c r="C119" s="105"/>
      <c r="D119" s="105"/>
      <c r="E119" s="106"/>
      <c r="F119" s="106"/>
    </row>
    <row r="120" spans="2:6" x14ac:dyDescent="0.25">
      <c r="B120" s="107"/>
      <c r="C120" s="105"/>
      <c r="D120" s="105"/>
      <c r="E120" s="106"/>
      <c r="F120" s="106"/>
    </row>
    <row r="121" spans="2:6" x14ac:dyDescent="0.25">
      <c r="B121" s="107"/>
      <c r="C121" s="105"/>
      <c r="D121" s="105"/>
      <c r="E121" s="106"/>
      <c r="F121" s="106"/>
    </row>
    <row r="122" spans="2:6" x14ac:dyDescent="0.25">
      <c r="B122" s="107"/>
      <c r="C122" s="105"/>
      <c r="D122" s="105"/>
      <c r="E122" s="106"/>
      <c r="F122" s="106"/>
    </row>
    <row r="123" spans="2:6" x14ac:dyDescent="0.25">
      <c r="B123" s="107"/>
      <c r="C123" s="105"/>
      <c r="D123" s="105"/>
      <c r="E123" s="106"/>
      <c r="F123" s="106"/>
    </row>
    <row r="124" spans="2:6" x14ac:dyDescent="0.25">
      <c r="B124" s="107"/>
      <c r="C124" s="105"/>
      <c r="D124" s="105"/>
      <c r="E124" s="106"/>
      <c r="F124" s="106"/>
    </row>
    <row r="125" spans="2:6" x14ac:dyDescent="0.25">
      <c r="B125" s="107"/>
      <c r="C125" s="105"/>
      <c r="D125" s="105"/>
      <c r="E125" s="106"/>
      <c r="F125" s="106"/>
    </row>
    <row r="126" spans="2:6" x14ac:dyDescent="0.25">
      <c r="B126" s="107"/>
      <c r="C126" s="105"/>
      <c r="D126" s="105"/>
      <c r="E126" s="106"/>
      <c r="F126" s="106"/>
    </row>
    <row r="127" spans="2:6" x14ac:dyDescent="0.25">
      <c r="B127" s="107"/>
      <c r="C127" s="105"/>
      <c r="D127" s="105"/>
      <c r="E127" s="106"/>
      <c r="F127" s="106"/>
    </row>
    <row r="128" spans="2:6" x14ac:dyDescent="0.25">
      <c r="B128" s="107"/>
      <c r="C128" s="105"/>
      <c r="D128" s="105"/>
      <c r="E128" s="106"/>
      <c r="F128" s="106"/>
    </row>
    <row r="129" spans="2:6" x14ac:dyDescent="0.25">
      <c r="B129" s="107"/>
      <c r="C129" s="105"/>
      <c r="D129" s="105"/>
      <c r="E129" s="106"/>
      <c r="F129" s="106"/>
    </row>
    <row r="130" spans="2:6" x14ac:dyDescent="0.25">
      <c r="B130" s="107"/>
      <c r="C130" s="105"/>
      <c r="D130" s="105"/>
      <c r="E130" s="106"/>
      <c r="F130" s="106"/>
    </row>
    <row r="131" spans="2:6" x14ac:dyDescent="0.25">
      <c r="B131" s="107"/>
      <c r="C131" s="105"/>
      <c r="D131" s="105"/>
      <c r="E131" s="106"/>
      <c r="F131" s="106"/>
    </row>
    <row r="132" spans="2:6" x14ac:dyDescent="0.25">
      <c r="B132" s="107"/>
      <c r="C132" s="105"/>
      <c r="D132" s="105"/>
      <c r="E132" s="106"/>
      <c r="F132" s="106"/>
    </row>
    <row r="133" spans="2:6" x14ac:dyDescent="0.25">
      <c r="B133" s="107"/>
      <c r="C133" s="105"/>
      <c r="D133" s="105"/>
      <c r="E133" s="106"/>
      <c r="F133" s="106"/>
    </row>
    <row r="134" spans="2:6" x14ac:dyDescent="0.25">
      <c r="B134" s="107"/>
      <c r="C134" s="105"/>
      <c r="D134" s="105"/>
      <c r="E134" s="106"/>
      <c r="F134" s="106"/>
    </row>
    <row r="135" spans="2:6" x14ac:dyDescent="0.25">
      <c r="B135" s="107"/>
      <c r="C135" s="105"/>
      <c r="D135" s="105"/>
      <c r="E135" s="106"/>
      <c r="F135" s="106"/>
    </row>
    <row r="136" spans="2:6" x14ac:dyDescent="0.25">
      <c r="B136" s="107"/>
      <c r="C136" s="105"/>
      <c r="D136" s="105"/>
      <c r="E136" s="106"/>
      <c r="F136" s="106"/>
    </row>
    <row r="137" spans="2:6" x14ac:dyDescent="0.25">
      <c r="B137" s="107"/>
      <c r="C137" s="105"/>
      <c r="D137" s="105"/>
      <c r="E137" s="106"/>
      <c r="F137" s="106"/>
    </row>
    <row r="138" spans="2:6" x14ac:dyDescent="0.25">
      <c r="B138" s="107"/>
      <c r="C138" s="105"/>
      <c r="D138" s="105"/>
      <c r="E138" s="106"/>
      <c r="F138" s="106"/>
    </row>
    <row r="139" spans="2:6" x14ac:dyDescent="0.25">
      <c r="B139" s="107"/>
      <c r="C139" s="105"/>
      <c r="D139" s="105"/>
      <c r="E139" s="106"/>
      <c r="F139" s="106"/>
    </row>
    <row r="140" spans="2:6" x14ac:dyDescent="0.25">
      <c r="B140" s="107"/>
      <c r="C140" s="105"/>
      <c r="D140" s="105"/>
      <c r="E140" s="106"/>
      <c r="F140" s="106"/>
    </row>
    <row r="141" spans="2:6" x14ac:dyDescent="0.25">
      <c r="B141" s="107"/>
      <c r="C141" s="105"/>
      <c r="D141" s="105"/>
      <c r="E141" s="106"/>
      <c r="F141" s="106"/>
    </row>
    <row r="142" spans="2:6" x14ac:dyDescent="0.25">
      <c r="B142" s="107"/>
      <c r="C142" s="105"/>
      <c r="D142" s="105"/>
      <c r="E142" s="106"/>
      <c r="F142" s="106"/>
    </row>
    <row r="143" spans="2:6" x14ac:dyDescent="0.25">
      <c r="B143" s="107"/>
      <c r="C143" s="105"/>
      <c r="D143" s="105"/>
      <c r="E143" s="106"/>
      <c r="F143" s="106"/>
    </row>
    <row r="144" spans="2:6" x14ac:dyDescent="0.25">
      <c r="B144" s="107"/>
      <c r="C144" s="105"/>
      <c r="D144" s="105"/>
      <c r="E144" s="106"/>
      <c r="F144" s="106"/>
    </row>
    <row r="145" spans="2:6" x14ac:dyDescent="0.25">
      <c r="B145" s="107"/>
      <c r="C145" s="105"/>
      <c r="D145" s="105"/>
      <c r="E145" s="106"/>
      <c r="F145" s="106"/>
    </row>
    <row r="146" spans="2:6" x14ac:dyDescent="0.25">
      <c r="B146" s="107"/>
      <c r="C146" s="105"/>
      <c r="D146" s="105"/>
      <c r="E146" s="106"/>
      <c r="F146" s="106"/>
    </row>
    <row r="147" spans="2:6" x14ac:dyDescent="0.25">
      <c r="B147" s="107"/>
      <c r="C147" s="105"/>
      <c r="D147" s="105"/>
      <c r="E147" s="106"/>
      <c r="F147" s="106"/>
    </row>
    <row r="148" spans="2:6" x14ac:dyDescent="0.25">
      <c r="B148" s="107"/>
      <c r="C148" s="105"/>
      <c r="D148" s="105"/>
      <c r="E148" s="106"/>
      <c r="F148" s="106"/>
    </row>
    <row r="149" spans="2:6" x14ac:dyDescent="0.25">
      <c r="B149" s="107"/>
      <c r="C149" s="105"/>
      <c r="D149" s="105"/>
      <c r="E149" s="106"/>
      <c r="F149" s="106"/>
    </row>
    <row r="150" spans="2:6" x14ac:dyDescent="0.25">
      <c r="B150" s="107"/>
      <c r="C150" s="105"/>
      <c r="D150" s="105"/>
      <c r="E150" s="106"/>
      <c r="F150" s="106"/>
    </row>
    <row r="151" spans="2:6" x14ac:dyDescent="0.25">
      <c r="B151" s="107"/>
      <c r="C151" s="105"/>
      <c r="D151" s="105"/>
      <c r="E151" s="106"/>
      <c r="F151" s="106"/>
    </row>
    <row r="152" spans="2:6" x14ac:dyDescent="0.25">
      <c r="B152" s="107"/>
      <c r="C152" s="105"/>
      <c r="D152" s="105"/>
      <c r="E152" s="106"/>
      <c r="F152" s="106"/>
    </row>
    <row r="153" spans="2:6" x14ac:dyDescent="0.25">
      <c r="B153" s="107"/>
      <c r="C153" s="105"/>
      <c r="D153" s="105"/>
      <c r="E153" s="106"/>
      <c r="F153" s="106"/>
    </row>
    <row r="154" spans="2:6" x14ac:dyDescent="0.25">
      <c r="B154" s="107"/>
      <c r="C154" s="105"/>
      <c r="D154" s="105"/>
      <c r="E154" s="106"/>
      <c r="F154" s="106"/>
    </row>
    <row r="155" spans="2:6" x14ac:dyDescent="0.25">
      <c r="B155" s="107"/>
      <c r="C155" s="105"/>
      <c r="D155" s="105"/>
      <c r="E155" s="106"/>
      <c r="F155" s="106"/>
    </row>
    <row r="156" spans="2:6" x14ac:dyDescent="0.25">
      <c r="B156" s="107"/>
      <c r="C156" s="105"/>
      <c r="D156" s="105"/>
      <c r="E156" s="106"/>
      <c r="F156" s="106"/>
    </row>
    <row r="157" spans="2:6" x14ac:dyDescent="0.25">
      <c r="B157" s="107"/>
      <c r="C157" s="105"/>
      <c r="D157" s="105"/>
      <c r="E157" s="106"/>
      <c r="F157" s="106"/>
    </row>
    <row r="158" spans="2:6" x14ac:dyDescent="0.25">
      <c r="B158" s="107"/>
      <c r="C158" s="105"/>
      <c r="D158" s="105"/>
      <c r="E158" s="106"/>
      <c r="F158" s="106"/>
    </row>
    <row r="159" spans="2:6" x14ac:dyDescent="0.25">
      <c r="B159" s="107"/>
      <c r="C159" s="105"/>
      <c r="D159" s="105"/>
      <c r="E159" s="106"/>
      <c r="F159" s="106"/>
    </row>
    <row r="160" spans="2:6" x14ac:dyDescent="0.25">
      <c r="B160" s="107"/>
      <c r="C160" s="105"/>
      <c r="D160" s="105"/>
      <c r="E160" s="106"/>
      <c r="F160" s="106"/>
    </row>
    <row r="161" spans="2:6" x14ac:dyDescent="0.25">
      <c r="B161" s="107"/>
      <c r="C161" s="105"/>
      <c r="D161" s="105"/>
      <c r="E161" s="106"/>
      <c r="F161" s="106"/>
    </row>
    <row r="162" spans="2:6" x14ac:dyDescent="0.25">
      <c r="B162" s="107"/>
      <c r="C162" s="105"/>
      <c r="D162" s="105"/>
      <c r="E162" s="106"/>
      <c r="F162" s="106"/>
    </row>
    <row r="163" spans="2:6" x14ac:dyDescent="0.25">
      <c r="B163" s="107"/>
      <c r="C163" s="105"/>
      <c r="D163" s="105"/>
      <c r="E163" s="106"/>
      <c r="F163" s="106"/>
    </row>
    <row r="164" spans="2:6" x14ac:dyDescent="0.25">
      <c r="B164" s="107"/>
      <c r="C164" s="105"/>
      <c r="D164" s="105"/>
      <c r="E164" s="106"/>
      <c r="F164" s="106"/>
    </row>
    <row r="165" spans="2:6" x14ac:dyDescent="0.25">
      <c r="B165" s="107"/>
      <c r="C165" s="105"/>
      <c r="D165" s="105"/>
      <c r="E165" s="106"/>
      <c r="F165" s="106"/>
    </row>
    <row r="166" spans="2:6" x14ac:dyDescent="0.25">
      <c r="B166" s="107"/>
      <c r="C166" s="105"/>
      <c r="D166" s="105"/>
      <c r="E166" s="106"/>
      <c r="F166" s="106"/>
    </row>
    <row r="167" spans="2:6" x14ac:dyDescent="0.25">
      <c r="B167" s="107"/>
      <c r="C167" s="105"/>
      <c r="D167" s="105"/>
      <c r="E167" s="106"/>
      <c r="F167" s="106"/>
    </row>
    <row r="168" spans="2:6" x14ac:dyDescent="0.25">
      <c r="B168" s="107"/>
      <c r="C168" s="105"/>
      <c r="D168" s="105"/>
      <c r="E168" s="106"/>
      <c r="F168" s="106"/>
    </row>
    <row r="169" spans="2:6" x14ac:dyDescent="0.25">
      <c r="B169" s="107"/>
      <c r="C169" s="105"/>
      <c r="D169" s="105"/>
      <c r="E169" s="106"/>
      <c r="F169" s="106"/>
    </row>
    <row r="170" spans="2:6" x14ac:dyDescent="0.25">
      <c r="B170" s="107"/>
      <c r="C170" s="105"/>
      <c r="D170" s="105"/>
      <c r="E170" s="106"/>
      <c r="F170" s="106"/>
    </row>
    <row r="171" spans="2:6" x14ac:dyDescent="0.25">
      <c r="B171" s="107"/>
      <c r="C171" s="105"/>
      <c r="D171" s="105"/>
      <c r="E171" s="106"/>
      <c r="F171" s="106"/>
    </row>
    <row r="172" spans="2:6" x14ac:dyDescent="0.25">
      <c r="B172" s="107"/>
      <c r="C172" s="105"/>
      <c r="D172" s="105"/>
      <c r="E172" s="106"/>
      <c r="F172" s="106"/>
    </row>
    <row r="173" spans="2:6" x14ac:dyDescent="0.25">
      <c r="B173" s="107"/>
      <c r="C173" s="105"/>
      <c r="D173" s="105"/>
      <c r="E173" s="106"/>
      <c r="F173" s="106"/>
    </row>
    <row r="174" spans="2:6" x14ac:dyDescent="0.25">
      <c r="B174" s="107"/>
      <c r="C174" s="105"/>
      <c r="D174" s="105"/>
      <c r="E174" s="106"/>
      <c r="F174" s="106"/>
    </row>
    <row r="175" spans="2:6" x14ac:dyDescent="0.25">
      <c r="B175" s="107"/>
      <c r="C175" s="105"/>
      <c r="D175" s="105"/>
      <c r="E175" s="106"/>
      <c r="F175" s="106"/>
    </row>
    <row r="176" spans="2:6" x14ac:dyDescent="0.25">
      <c r="B176" s="107"/>
      <c r="C176" s="105"/>
      <c r="D176" s="105"/>
      <c r="E176" s="106"/>
      <c r="F176" s="106"/>
    </row>
    <row r="177" spans="2:6" x14ac:dyDescent="0.25">
      <c r="B177" s="107"/>
      <c r="C177" s="105"/>
      <c r="D177" s="105"/>
      <c r="E177" s="106"/>
      <c r="F177" s="106"/>
    </row>
    <row r="178" spans="2:6" x14ac:dyDescent="0.25">
      <c r="B178" s="107"/>
      <c r="C178" s="105"/>
      <c r="D178" s="105"/>
      <c r="E178" s="106"/>
      <c r="F178" s="106"/>
    </row>
    <row r="179" spans="2:6" x14ac:dyDescent="0.25">
      <c r="B179" s="107"/>
      <c r="C179" s="105"/>
      <c r="D179" s="105"/>
      <c r="E179" s="106"/>
      <c r="F179" s="106"/>
    </row>
    <row r="180" spans="2:6" x14ac:dyDescent="0.25">
      <c r="B180" s="107"/>
      <c r="C180" s="105"/>
      <c r="D180" s="105"/>
      <c r="E180" s="106"/>
      <c r="F180" s="106"/>
    </row>
    <row r="181" spans="2:6" x14ac:dyDescent="0.25">
      <c r="B181" s="107"/>
      <c r="C181" s="105"/>
      <c r="D181" s="105"/>
      <c r="E181" s="106"/>
      <c r="F181" s="106"/>
    </row>
    <row r="182" spans="2:6" x14ac:dyDescent="0.25">
      <c r="B182" s="107"/>
      <c r="C182" s="105"/>
      <c r="D182" s="105"/>
      <c r="E182" s="106"/>
      <c r="F182" s="106"/>
    </row>
    <row r="183" spans="2:6" x14ac:dyDescent="0.25">
      <c r="B183" s="107"/>
      <c r="C183" s="105"/>
      <c r="D183" s="105"/>
      <c r="E183" s="106"/>
      <c r="F183" s="106"/>
    </row>
    <row r="184" spans="2:6" x14ac:dyDescent="0.25">
      <c r="B184" s="107"/>
      <c r="C184" s="105"/>
      <c r="D184" s="105"/>
      <c r="E184" s="106"/>
      <c r="F184" s="106"/>
    </row>
    <row r="185" spans="2:6" x14ac:dyDescent="0.25">
      <c r="B185" s="107"/>
      <c r="C185" s="105"/>
      <c r="D185" s="105"/>
      <c r="E185" s="106"/>
      <c r="F185" s="106"/>
    </row>
    <row r="186" spans="2:6" x14ac:dyDescent="0.25">
      <c r="B186" s="107"/>
      <c r="C186" s="105"/>
      <c r="D186" s="105"/>
      <c r="E186" s="106"/>
      <c r="F186" s="106"/>
    </row>
    <row r="187" spans="2:6" x14ac:dyDescent="0.25">
      <c r="B187" s="107"/>
      <c r="C187" s="105"/>
      <c r="D187" s="105"/>
      <c r="E187" s="106"/>
      <c r="F187" s="106"/>
    </row>
    <row r="188" spans="2:6" x14ac:dyDescent="0.25">
      <c r="B188" s="107"/>
      <c r="C188" s="105"/>
      <c r="D188" s="105"/>
      <c r="E188" s="106"/>
      <c r="F188" s="106"/>
    </row>
    <row r="189" spans="2:6" x14ac:dyDescent="0.25">
      <c r="B189" s="107"/>
      <c r="C189" s="105"/>
      <c r="D189" s="105"/>
      <c r="E189" s="106"/>
      <c r="F189" s="106"/>
    </row>
    <row r="190" spans="2:6" x14ac:dyDescent="0.25">
      <c r="B190" s="107"/>
      <c r="C190" s="105"/>
      <c r="D190" s="105"/>
      <c r="E190" s="106"/>
      <c r="F190" s="106"/>
    </row>
    <row r="191" spans="2:6" x14ac:dyDescent="0.25">
      <c r="B191" s="107"/>
      <c r="C191" s="105"/>
      <c r="D191" s="105"/>
      <c r="E191" s="106"/>
      <c r="F191" s="106"/>
    </row>
    <row r="192" spans="2:6" x14ac:dyDescent="0.25">
      <c r="B192" s="107"/>
      <c r="C192" s="105"/>
      <c r="D192" s="105"/>
      <c r="E192" s="106"/>
      <c r="F192" s="106"/>
    </row>
    <row r="193" spans="2:6" x14ac:dyDescent="0.25">
      <c r="B193" s="107"/>
      <c r="C193" s="105"/>
      <c r="D193" s="105"/>
      <c r="E193" s="106"/>
      <c r="F193" s="106"/>
    </row>
    <row r="194" spans="2:6" x14ac:dyDescent="0.25">
      <c r="B194" s="107"/>
      <c r="C194" s="105"/>
      <c r="D194" s="105"/>
      <c r="E194" s="106"/>
      <c r="F194" s="106"/>
    </row>
    <row r="195" spans="2:6" x14ac:dyDescent="0.25">
      <c r="B195" s="107"/>
      <c r="C195" s="105"/>
      <c r="D195" s="105"/>
      <c r="E195" s="106"/>
      <c r="F195" s="106"/>
    </row>
    <row r="196" spans="2:6" x14ac:dyDescent="0.25">
      <c r="B196" s="107"/>
      <c r="C196" s="105"/>
      <c r="D196" s="105"/>
      <c r="E196" s="106"/>
      <c r="F196" s="106"/>
    </row>
    <row r="197" spans="2:6" x14ac:dyDescent="0.25">
      <c r="B197" s="107"/>
      <c r="C197" s="105"/>
      <c r="D197" s="105"/>
      <c r="E197" s="106"/>
      <c r="F197" s="106"/>
    </row>
    <row r="198" spans="2:6" x14ac:dyDescent="0.25">
      <c r="B198" s="107"/>
      <c r="C198" s="105"/>
      <c r="D198" s="105"/>
      <c r="E198" s="106"/>
      <c r="F198" s="106"/>
    </row>
    <row r="199" spans="2:6" x14ac:dyDescent="0.25">
      <c r="B199" s="107"/>
      <c r="C199" s="105"/>
      <c r="D199" s="105"/>
      <c r="E199" s="106"/>
      <c r="F199" s="106"/>
    </row>
    <row r="200" spans="2:6" x14ac:dyDescent="0.25">
      <c r="B200" s="107"/>
      <c r="C200" s="105"/>
      <c r="D200" s="105"/>
      <c r="E200" s="106"/>
      <c r="F200" s="106"/>
    </row>
    <row r="201" spans="2:6" x14ac:dyDescent="0.25">
      <c r="B201" s="107"/>
      <c r="C201" s="105"/>
      <c r="D201" s="105"/>
      <c r="E201" s="106"/>
      <c r="F201" s="106"/>
    </row>
    <row r="202" spans="2:6" x14ac:dyDescent="0.25">
      <c r="B202" s="107"/>
      <c r="C202" s="105"/>
      <c r="D202" s="105"/>
      <c r="E202" s="106"/>
      <c r="F202" s="106"/>
    </row>
    <row r="203" spans="2:6" x14ac:dyDescent="0.25">
      <c r="B203" s="107"/>
      <c r="C203" s="105"/>
      <c r="D203" s="105"/>
      <c r="E203" s="106"/>
      <c r="F203" s="106"/>
    </row>
    <row r="204" spans="2:6" x14ac:dyDescent="0.25">
      <c r="B204" s="107"/>
      <c r="C204" s="105"/>
      <c r="D204" s="105"/>
      <c r="E204" s="106"/>
      <c r="F204" s="106"/>
    </row>
    <row r="205" spans="2:6" x14ac:dyDescent="0.25">
      <c r="B205" s="107"/>
      <c r="C205" s="105"/>
      <c r="D205" s="105"/>
      <c r="E205" s="106"/>
      <c r="F205" s="106"/>
    </row>
    <row r="206" spans="2:6" x14ac:dyDescent="0.25">
      <c r="B206" s="107"/>
      <c r="C206" s="105"/>
      <c r="D206" s="105"/>
      <c r="E206" s="106"/>
      <c r="F206" s="106"/>
    </row>
    <row r="207" spans="2:6" x14ac:dyDescent="0.25">
      <c r="B207" s="107"/>
      <c r="C207" s="105"/>
      <c r="D207" s="105"/>
      <c r="E207" s="106"/>
      <c r="F207" s="106"/>
    </row>
    <row r="208" spans="2:6" x14ac:dyDescent="0.25">
      <c r="B208" s="107"/>
      <c r="C208" s="105"/>
      <c r="D208" s="105"/>
      <c r="E208" s="106"/>
      <c r="F208" s="106"/>
    </row>
    <row r="209" spans="2:6" x14ac:dyDescent="0.25">
      <c r="B209" s="107"/>
      <c r="C209" s="105"/>
      <c r="D209" s="105"/>
      <c r="E209" s="106"/>
      <c r="F209" s="106"/>
    </row>
    <row r="210" spans="2:6" x14ac:dyDescent="0.25">
      <c r="B210" s="107"/>
      <c r="C210" s="105"/>
      <c r="D210" s="105"/>
      <c r="E210" s="106"/>
      <c r="F210" s="106"/>
    </row>
    <row r="211" spans="2:6" x14ac:dyDescent="0.25">
      <c r="B211" s="107"/>
      <c r="C211" s="105"/>
      <c r="D211" s="105"/>
      <c r="E211" s="106"/>
      <c r="F211" s="106"/>
    </row>
    <row r="212" spans="2:6" x14ac:dyDescent="0.25">
      <c r="B212" s="107"/>
      <c r="C212" s="105"/>
      <c r="D212" s="105"/>
      <c r="E212" s="106"/>
      <c r="F212" s="106"/>
    </row>
    <row r="213" spans="2:6" x14ac:dyDescent="0.25">
      <c r="B213" s="107"/>
      <c r="C213" s="105"/>
      <c r="D213" s="105"/>
      <c r="E213" s="106"/>
      <c r="F213" s="106"/>
    </row>
    <row r="214" spans="2:6" x14ac:dyDescent="0.25">
      <c r="B214" s="107"/>
      <c r="C214" s="105"/>
      <c r="D214" s="105"/>
      <c r="E214" s="106"/>
      <c r="F214" s="106"/>
    </row>
    <row r="215" spans="2:6" x14ac:dyDescent="0.25">
      <c r="B215" s="107"/>
      <c r="C215" s="105"/>
      <c r="D215" s="105"/>
      <c r="E215" s="106"/>
      <c r="F215" s="106"/>
    </row>
    <row r="216" spans="2:6" x14ac:dyDescent="0.25">
      <c r="B216" s="107"/>
      <c r="C216" s="105"/>
      <c r="D216" s="105"/>
      <c r="E216" s="106"/>
      <c r="F216" s="106"/>
    </row>
    <row r="217" spans="2:6" x14ac:dyDescent="0.25">
      <c r="B217" s="107"/>
      <c r="C217" s="105"/>
      <c r="D217" s="105"/>
      <c r="E217" s="106"/>
      <c r="F217" s="106"/>
    </row>
    <row r="218" spans="2:6" x14ac:dyDescent="0.25">
      <c r="B218" s="107"/>
      <c r="C218" s="105"/>
      <c r="D218" s="105"/>
      <c r="E218" s="106"/>
      <c r="F218" s="106"/>
    </row>
    <row r="219" spans="2:6" x14ac:dyDescent="0.25">
      <c r="B219" s="107"/>
      <c r="C219" s="105"/>
      <c r="D219" s="105"/>
      <c r="E219" s="106"/>
      <c r="F219" s="106"/>
    </row>
    <row r="220" spans="2:6" x14ac:dyDescent="0.25">
      <c r="B220" s="107"/>
      <c r="C220" s="105"/>
      <c r="D220" s="105"/>
      <c r="E220" s="106"/>
      <c r="F220" s="106"/>
    </row>
    <row r="221" spans="2:6" x14ac:dyDescent="0.25">
      <c r="B221" s="107"/>
      <c r="C221" s="105"/>
      <c r="D221" s="105"/>
      <c r="E221" s="106"/>
      <c r="F221" s="106"/>
    </row>
    <row r="222" spans="2:6" x14ac:dyDescent="0.25">
      <c r="B222" s="107"/>
      <c r="C222" s="105"/>
      <c r="D222" s="105"/>
      <c r="E222" s="106"/>
      <c r="F222" s="106"/>
    </row>
    <row r="223" spans="2:6" x14ac:dyDescent="0.25">
      <c r="B223" s="107"/>
      <c r="C223" s="105"/>
      <c r="D223" s="105"/>
      <c r="E223" s="106"/>
      <c r="F223" s="106"/>
    </row>
    <row r="224" spans="2:6" x14ac:dyDescent="0.25">
      <c r="B224" s="107"/>
      <c r="C224" s="105"/>
      <c r="D224" s="105"/>
      <c r="E224" s="106"/>
      <c r="F224" s="106"/>
    </row>
    <row r="225" spans="2:6" x14ac:dyDescent="0.25">
      <c r="B225" s="107"/>
      <c r="C225" s="105"/>
      <c r="D225" s="105"/>
      <c r="E225" s="106"/>
      <c r="F225" s="106"/>
    </row>
    <row r="226" spans="2:6" x14ac:dyDescent="0.25">
      <c r="B226" s="107"/>
      <c r="C226" s="105"/>
      <c r="D226" s="105"/>
      <c r="E226" s="106"/>
      <c r="F226" s="106"/>
    </row>
    <row r="227" spans="2:6" x14ac:dyDescent="0.25">
      <c r="B227" s="107"/>
      <c r="C227" s="105"/>
      <c r="D227" s="105"/>
      <c r="E227" s="106"/>
      <c r="F227" s="106"/>
    </row>
    <row r="228" spans="2:6" x14ac:dyDescent="0.25">
      <c r="B228" s="107"/>
      <c r="C228" s="105"/>
      <c r="D228" s="105"/>
      <c r="E228" s="106"/>
      <c r="F228" s="106"/>
    </row>
    <row r="229" spans="2:6" x14ac:dyDescent="0.25">
      <c r="B229" s="107"/>
      <c r="C229" s="105"/>
      <c r="D229" s="105"/>
      <c r="E229" s="106"/>
      <c r="F229" s="106"/>
    </row>
    <row r="230" spans="2:6" x14ac:dyDescent="0.25">
      <c r="B230" s="107"/>
      <c r="C230" s="105"/>
      <c r="D230" s="105"/>
      <c r="E230" s="106"/>
      <c r="F230" s="106"/>
    </row>
    <row r="231" spans="2:6" x14ac:dyDescent="0.25">
      <c r="B231" s="107"/>
      <c r="C231" s="105"/>
      <c r="D231" s="105"/>
      <c r="E231" s="106"/>
      <c r="F231" s="106"/>
    </row>
    <row r="232" spans="2:6" x14ac:dyDescent="0.25">
      <c r="B232" s="107"/>
      <c r="C232" s="105"/>
      <c r="D232" s="105"/>
      <c r="E232" s="106"/>
      <c r="F232" s="106"/>
    </row>
    <row r="233" spans="2:6" x14ac:dyDescent="0.25">
      <c r="B233" s="107"/>
      <c r="C233" s="105"/>
      <c r="D233" s="105"/>
      <c r="E233" s="106"/>
      <c r="F233" s="106"/>
    </row>
    <row r="234" spans="2:6" x14ac:dyDescent="0.25">
      <c r="B234" s="107"/>
      <c r="C234" s="105"/>
      <c r="D234" s="105"/>
      <c r="E234" s="106"/>
      <c r="F234" s="106"/>
    </row>
    <row r="235" spans="2:6" x14ac:dyDescent="0.25">
      <c r="B235" s="107"/>
      <c r="C235" s="105"/>
      <c r="D235" s="105"/>
      <c r="E235" s="106"/>
      <c r="F235" s="106"/>
    </row>
    <row r="236" spans="2:6" x14ac:dyDescent="0.25">
      <c r="B236" s="107"/>
      <c r="C236" s="105"/>
      <c r="D236" s="105"/>
      <c r="E236" s="106"/>
      <c r="F236" s="106"/>
    </row>
    <row r="237" spans="2:6" x14ac:dyDescent="0.25">
      <c r="B237" s="107"/>
      <c r="C237" s="105"/>
      <c r="D237" s="105"/>
      <c r="E237" s="106"/>
      <c r="F237" s="106"/>
    </row>
    <row r="238" spans="2:6" x14ac:dyDescent="0.25">
      <c r="B238" s="107"/>
      <c r="C238" s="105"/>
      <c r="D238" s="105"/>
      <c r="E238" s="106"/>
      <c r="F238" s="106"/>
    </row>
    <row r="239" spans="2:6" x14ac:dyDescent="0.25">
      <c r="B239" s="107"/>
      <c r="C239" s="105"/>
      <c r="D239" s="105"/>
      <c r="E239" s="106"/>
      <c r="F239" s="106"/>
    </row>
    <row r="240" spans="2:6" x14ac:dyDescent="0.25">
      <c r="B240" s="107"/>
      <c r="C240" s="105"/>
      <c r="D240" s="105"/>
      <c r="E240" s="106"/>
      <c r="F240" s="106"/>
    </row>
    <row r="241" spans="2:6" x14ac:dyDescent="0.25">
      <c r="B241" s="107"/>
      <c r="C241" s="105"/>
      <c r="D241" s="105"/>
      <c r="E241" s="106"/>
      <c r="F241" s="106"/>
    </row>
    <row r="242" spans="2:6" x14ac:dyDescent="0.25">
      <c r="B242" s="107"/>
      <c r="C242" s="105"/>
      <c r="D242" s="105"/>
      <c r="E242" s="106"/>
      <c r="F242" s="106"/>
    </row>
    <row r="243" spans="2:6" x14ac:dyDescent="0.25">
      <c r="B243" s="107"/>
      <c r="C243" s="105"/>
      <c r="D243" s="105"/>
      <c r="E243" s="106"/>
      <c r="F243" s="106"/>
    </row>
    <row r="244" spans="2:6" x14ac:dyDescent="0.25">
      <c r="B244" s="107"/>
      <c r="C244" s="105"/>
      <c r="D244" s="105"/>
      <c r="E244" s="106"/>
      <c r="F244" s="106"/>
    </row>
    <row r="245" spans="2:6" x14ac:dyDescent="0.25">
      <c r="B245" s="107"/>
      <c r="C245" s="105"/>
      <c r="D245" s="105"/>
      <c r="E245" s="106"/>
      <c r="F245" s="106"/>
    </row>
    <row r="246" spans="2:6" x14ac:dyDescent="0.25">
      <c r="B246" s="107"/>
      <c r="C246" s="105"/>
      <c r="D246" s="105"/>
      <c r="E246" s="106"/>
      <c r="F246" s="106"/>
    </row>
    <row r="247" spans="2:6" x14ac:dyDescent="0.25">
      <c r="B247" s="107"/>
      <c r="C247" s="105"/>
      <c r="D247" s="105"/>
      <c r="E247" s="106"/>
      <c r="F247" s="106"/>
    </row>
    <row r="248" spans="2:6" x14ac:dyDescent="0.25">
      <c r="B248" s="107"/>
      <c r="C248" s="105"/>
      <c r="D248" s="105"/>
      <c r="E248" s="106"/>
      <c r="F248" s="106"/>
    </row>
    <row r="249" spans="2:6" x14ac:dyDescent="0.25">
      <c r="B249" s="107"/>
      <c r="C249" s="105"/>
      <c r="D249" s="105"/>
      <c r="E249" s="106"/>
      <c r="F249" s="106"/>
    </row>
    <row r="250" spans="2:6" x14ac:dyDescent="0.25">
      <c r="B250" s="107"/>
      <c r="C250" s="105"/>
      <c r="D250" s="105"/>
      <c r="E250" s="106"/>
      <c r="F250" s="106"/>
    </row>
    <row r="251" spans="2:6" x14ac:dyDescent="0.25">
      <c r="B251" s="107"/>
      <c r="C251" s="105"/>
      <c r="D251" s="105"/>
      <c r="E251" s="106"/>
      <c r="F251" s="106"/>
    </row>
    <row r="252" spans="2:6" x14ac:dyDescent="0.25">
      <c r="B252" s="107"/>
      <c r="C252" s="105"/>
      <c r="D252" s="105"/>
      <c r="E252" s="106"/>
      <c r="F252" s="106"/>
    </row>
    <row r="253" spans="2:6" x14ac:dyDescent="0.25">
      <c r="B253" s="107"/>
      <c r="C253" s="105"/>
      <c r="D253" s="105"/>
      <c r="E253" s="106"/>
      <c r="F253" s="106"/>
    </row>
    <row r="254" spans="2:6" x14ac:dyDescent="0.25">
      <c r="B254" s="107"/>
      <c r="C254" s="105"/>
      <c r="D254" s="105"/>
      <c r="E254" s="106"/>
      <c r="F254" s="106"/>
    </row>
    <row r="255" spans="2:6" x14ac:dyDescent="0.25">
      <c r="B255" s="107"/>
      <c r="C255" s="105"/>
      <c r="D255" s="105"/>
      <c r="E255" s="106"/>
      <c r="F255" s="106"/>
    </row>
    <row r="256" spans="2:6" x14ac:dyDescent="0.25">
      <c r="B256" s="107"/>
      <c r="C256" s="105"/>
      <c r="D256" s="105"/>
      <c r="E256" s="106"/>
      <c r="F256" s="106"/>
    </row>
    <row r="257" spans="2:6" x14ac:dyDescent="0.25">
      <c r="B257" s="107"/>
      <c r="C257" s="105"/>
      <c r="D257" s="105"/>
      <c r="E257" s="106"/>
      <c r="F257" s="106"/>
    </row>
    <row r="258" spans="2:6" x14ac:dyDescent="0.25">
      <c r="B258" s="107"/>
      <c r="C258" s="105"/>
      <c r="D258" s="105"/>
      <c r="E258" s="106"/>
      <c r="F258" s="106"/>
    </row>
    <row r="259" spans="2:6" x14ac:dyDescent="0.25">
      <c r="B259" s="107"/>
      <c r="C259" s="105"/>
      <c r="D259" s="105"/>
      <c r="E259" s="106"/>
      <c r="F259" s="106"/>
    </row>
    <row r="260" spans="2:6" x14ac:dyDescent="0.25">
      <c r="B260" s="107"/>
      <c r="C260" s="105"/>
      <c r="D260" s="105"/>
      <c r="E260" s="106"/>
      <c r="F260" s="106"/>
    </row>
    <row r="261" spans="2:6" x14ac:dyDescent="0.25">
      <c r="B261" s="107"/>
      <c r="C261" s="105"/>
      <c r="D261" s="105"/>
      <c r="E261" s="106"/>
      <c r="F261" s="106"/>
    </row>
    <row r="262" spans="2:6" x14ac:dyDescent="0.25">
      <c r="B262" s="107"/>
      <c r="C262" s="105"/>
      <c r="D262" s="105"/>
      <c r="E262" s="106"/>
      <c r="F262" s="106"/>
    </row>
    <row r="263" spans="2:6" x14ac:dyDescent="0.25">
      <c r="B263" s="107"/>
      <c r="C263" s="105"/>
      <c r="D263" s="105"/>
      <c r="E263" s="106"/>
      <c r="F263" s="106"/>
    </row>
    <row r="264" spans="2:6" x14ac:dyDescent="0.25">
      <c r="B264" s="107"/>
      <c r="C264" s="105"/>
      <c r="D264" s="105"/>
      <c r="E264" s="106"/>
      <c r="F264" s="106"/>
    </row>
    <row r="265" spans="2:6" x14ac:dyDescent="0.25">
      <c r="B265" s="107"/>
      <c r="C265" s="105"/>
      <c r="D265" s="105"/>
      <c r="E265" s="106"/>
      <c r="F265" s="106"/>
    </row>
    <row r="266" spans="2:6" x14ac:dyDescent="0.25">
      <c r="B266" s="107"/>
      <c r="C266" s="105"/>
      <c r="D266" s="105"/>
      <c r="E266" s="106"/>
      <c r="F266" s="106"/>
    </row>
    <row r="267" spans="2:6" x14ac:dyDescent="0.25">
      <c r="B267" s="107"/>
      <c r="C267" s="105"/>
      <c r="D267" s="105"/>
      <c r="E267" s="106"/>
      <c r="F267" s="106"/>
    </row>
    <row r="268" spans="2:6" x14ac:dyDescent="0.25">
      <c r="B268" s="107"/>
      <c r="C268" s="105"/>
      <c r="D268" s="105"/>
      <c r="E268" s="106"/>
      <c r="F268" s="106"/>
    </row>
    <row r="269" spans="2:6" x14ac:dyDescent="0.25">
      <c r="B269" s="107"/>
      <c r="C269" s="105"/>
      <c r="D269" s="105"/>
      <c r="E269" s="106"/>
      <c r="F269" s="106"/>
    </row>
    <row r="270" spans="2:6" x14ac:dyDescent="0.25">
      <c r="B270" s="107"/>
      <c r="C270" s="105"/>
      <c r="D270" s="105"/>
      <c r="E270" s="106"/>
      <c r="F270" s="106"/>
    </row>
    <row r="271" spans="2:6" x14ac:dyDescent="0.25">
      <c r="B271" s="107"/>
      <c r="C271" s="105"/>
      <c r="D271" s="105"/>
      <c r="E271" s="106"/>
      <c r="F271" s="106"/>
    </row>
    <row r="272" spans="2:6" x14ac:dyDescent="0.25">
      <c r="B272" s="107"/>
      <c r="C272" s="105"/>
      <c r="D272" s="105"/>
      <c r="E272" s="106"/>
      <c r="F272" s="106"/>
    </row>
    <row r="273" spans="2:6" x14ac:dyDescent="0.25">
      <c r="B273" s="107"/>
      <c r="C273" s="105"/>
      <c r="D273" s="105"/>
      <c r="E273" s="106"/>
      <c r="F273" s="106"/>
    </row>
    <row r="274" spans="2:6" x14ac:dyDescent="0.25">
      <c r="B274" s="107"/>
      <c r="C274" s="105"/>
      <c r="D274" s="105"/>
      <c r="E274" s="106"/>
      <c r="F274" s="106"/>
    </row>
    <row r="275" spans="2:6" x14ac:dyDescent="0.25">
      <c r="B275" s="107"/>
      <c r="C275" s="105"/>
      <c r="D275" s="105"/>
      <c r="E275" s="106"/>
      <c r="F275" s="106"/>
    </row>
    <row r="276" spans="2:6" x14ac:dyDescent="0.25">
      <c r="B276" s="107"/>
      <c r="C276" s="105"/>
      <c r="D276" s="105"/>
      <c r="E276" s="106"/>
      <c r="F276" s="106"/>
    </row>
    <row r="277" spans="2:6" x14ac:dyDescent="0.25">
      <c r="B277" s="107"/>
      <c r="C277" s="105"/>
      <c r="D277" s="105"/>
      <c r="E277" s="106"/>
      <c r="F277" s="106"/>
    </row>
    <row r="278" spans="2:6" x14ac:dyDescent="0.25">
      <c r="B278" s="107"/>
      <c r="C278" s="105"/>
      <c r="D278" s="105"/>
      <c r="E278" s="106"/>
      <c r="F278" s="106"/>
    </row>
    <row r="279" spans="2:6" x14ac:dyDescent="0.25">
      <c r="B279" s="107"/>
      <c r="C279" s="105"/>
      <c r="D279" s="105"/>
      <c r="E279" s="106"/>
      <c r="F279" s="106"/>
    </row>
    <row r="280" spans="2:6" x14ac:dyDescent="0.25">
      <c r="B280" s="107"/>
      <c r="C280" s="105"/>
      <c r="D280" s="105"/>
      <c r="E280" s="106"/>
      <c r="F280" s="106"/>
    </row>
    <row r="281" spans="2:6" x14ac:dyDescent="0.25">
      <c r="B281" s="107"/>
      <c r="C281" s="105"/>
      <c r="D281" s="105"/>
      <c r="E281" s="106"/>
      <c r="F281" s="106"/>
    </row>
    <row r="282" spans="2:6" x14ac:dyDescent="0.25">
      <c r="B282" s="107"/>
      <c r="C282" s="105"/>
      <c r="D282" s="105"/>
      <c r="E282" s="106"/>
      <c r="F282" s="106"/>
    </row>
    <row r="283" spans="2:6" x14ac:dyDescent="0.25">
      <c r="B283" s="107"/>
      <c r="C283" s="105"/>
      <c r="D283" s="105"/>
      <c r="E283" s="106"/>
      <c r="F283" s="106"/>
    </row>
    <row r="284" spans="2:6" x14ac:dyDescent="0.25">
      <c r="B284" s="107"/>
      <c r="C284" s="105"/>
      <c r="D284" s="105"/>
      <c r="E284" s="106"/>
      <c r="F284" s="106"/>
    </row>
    <row r="285" spans="2:6" x14ac:dyDescent="0.25">
      <c r="B285" s="107"/>
      <c r="C285" s="105"/>
      <c r="D285" s="105"/>
      <c r="E285" s="106"/>
      <c r="F285" s="106"/>
    </row>
    <row r="286" spans="2:6" x14ac:dyDescent="0.25">
      <c r="B286" s="107"/>
      <c r="C286" s="105"/>
      <c r="D286" s="105"/>
      <c r="E286" s="106"/>
      <c r="F286" s="106"/>
    </row>
    <row r="287" spans="2:6" x14ac:dyDescent="0.25">
      <c r="B287" s="107"/>
      <c r="C287" s="105"/>
      <c r="D287" s="105"/>
      <c r="E287" s="106"/>
      <c r="F287" s="106"/>
    </row>
    <row r="288" spans="2:6" x14ac:dyDescent="0.25">
      <c r="B288" s="107"/>
      <c r="C288" s="105"/>
      <c r="D288" s="105"/>
      <c r="E288" s="106"/>
      <c r="F288" s="106"/>
    </row>
    <row r="289" spans="2:6" x14ac:dyDescent="0.25">
      <c r="B289" s="107"/>
      <c r="C289" s="105"/>
      <c r="D289" s="105"/>
      <c r="E289" s="106"/>
      <c r="F289" s="106"/>
    </row>
    <row r="290" spans="2:6" x14ac:dyDescent="0.25">
      <c r="B290" s="107"/>
      <c r="C290" s="105"/>
      <c r="D290" s="105"/>
      <c r="E290" s="106"/>
      <c r="F290" s="106"/>
    </row>
    <row r="291" spans="2:6" x14ac:dyDescent="0.25">
      <c r="B291" s="107"/>
      <c r="C291" s="105"/>
      <c r="D291" s="105"/>
      <c r="E291" s="106"/>
      <c r="F291" s="106"/>
    </row>
    <row r="292" spans="2:6" x14ac:dyDescent="0.25">
      <c r="B292" s="107"/>
      <c r="C292" s="105"/>
      <c r="D292" s="105"/>
      <c r="E292" s="106"/>
      <c r="F292" s="106"/>
    </row>
    <row r="293" spans="2:6" x14ac:dyDescent="0.25">
      <c r="B293" s="107"/>
      <c r="C293" s="105"/>
      <c r="D293" s="105"/>
      <c r="E293" s="106"/>
      <c r="F293" s="106"/>
    </row>
    <row r="294" spans="2:6" x14ac:dyDescent="0.25">
      <c r="B294" s="107"/>
      <c r="C294" s="105"/>
      <c r="D294" s="105"/>
      <c r="E294" s="106"/>
      <c r="F294" s="106"/>
    </row>
    <row r="295" spans="2:6" x14ac:dyDescent="0.25">
      <c r="B295" s="107"/>
      <c r="C295" s="105"/>
      <c r="D295" s="105"/>
      <c r="E295" s="106"/>
      <c r="F295" s="106"/>
    </row>
    <row r="296" spans="2:6" x14ac:dyDescent="0.25">
      <c r="B296" s="107"/>
      <c r="C296" s="105"/>
      <c r="D296" s="105"/>
      <c r="E296" s="106"/>
      <c r="F296" s="106"/>
    </row>
    <row r="297" spans="2:6" x14ac:dyDescent="0.25">
      <c r="B297" s="107"/>
      <c r="C297" s="105"/>
      <c r="D297" s="105"/>
      <c r="E297" s="106"/>
      <c r="F297" s="106"/>
    </row>
    <row r="298" spans="2:6" x14ac:dyDescent="0.25">
      <c r="B298" s="107"/>
      <c r="C298" s="105"/>
      <c r="D298" s="105"/>
      <c r="E298" s="106"/>
      <c r="F298" s="106"/>
    </row>
    <row r="299" spans="2:6" x14ac:dyDescent="0.25">
      <c r="B299" s="107"/>
      <c r="C299" s="105"/>
      <c r="D299" s="105"/>
      <c r="E299" s="106"/>
      <c r="F299" s="106"/>
    </row>
    <row r="300" spans="2:6" x14ac:dyDescent="0.25">
      <c r="B300" s="107"/>
      <c r="C300" s="105"/>
      <c r="D300" s="105"/>
      <c r="E300" s="106"/>
      <c r="F300" s="106"/>
    </row>
    <row r="301" spans="2:6" x14ac:dyDescent="0.25">
      <c r="B301" s="107"/>
      <c r="C301" s="105"/>
      <c r="D301" s="105"/>
      <c r="E301" s="106"/>
      <c r="F301" s="106"/>
    </row>
    <row r="302" spans="2:6" x14ac:dyDescent="0.25">
      <c r="B302" s="107"/>
      <c r="C302" s="105"/>
      <c r="D302" s="105"/>
      <c r="E302" s="106"/>
      <c r="F302" s="106"/>
    </row>
    <row r="303" spans="2:6" x14ac:dyDescent="0.25">
      <c r="B303" s="107"/>
      <c r="C303" s="105"/>
      <c r="D303" s="105"/>
      <c r="E303" s="106"/>
      <c r="F303" s="106"/>
    </row>
    <row r="304" spans="2:6" x14ac:dyDescent="0.25">
      <c r="B304" s="107"/>
      <c r="C304" s="105"/>
      <c r="D304" s="105"/>
      <c r="E304" s="106"/>
      <c r="F304" s="106"/>
    </row>
    <row r="305" spans="2:6" x14ac:dyDescent="0.25">
      <c r="B305" s="107"/>
      <c r="C305" s="105"/>
      <c r="D305" s="105"/>
      <c r="E305" s="106"/>
      <c r="F305" s="106"/>
    </row>
    <row r="306" spans="2:6" x14ac:dyDescent="0.25">
      <c r="B306" s="107"/>
      <c r="C306" s="105"/>
      <c r="D306" s="105"/>
      <c r="E306" s="106"/>
      <c r="F306" s="106"/>
    </row>
    <row r="307" spans="2:6" x14ac:dyDescent="0.25">
      <c r="B307" s="107"/>
      <c r="C307" s="105"/>
      <c r="D307" s="105"/>
      <c r="E307" s="106"/>
      <c r="F307" s="106"/>
    </row>
    <row r="308" spans="2:6" x14ac:dyDescent="0.25">
      <c r="B308" s="107"/>
      <c r="C308" s="105"/>
      <c r="D308" s="105"/>
      <c r="E308" s="106"/>
      <c r="F308" s="106"/>
    </row>
    <row r="309" spans="2:6" x14ac:dyDescent="0.25">
      <c r="B309" s="107"/>
      <c r="C309" s="105"/>
      <c r="D309" s="105"/>
      <c r="E309" s="106"/>
      <c r="F309" s="106"/>
    </row>
    <row r="310" spans="2:6" x14ac:dyDescent="0.25">
      <c r="B310" s="107"/>
      <c r="C310" s="105"/>
      <c r="D310" s="105"/>
      <c r="E310" s="106"/>
      <c r="F310" s="106"/>
    </row>
    <row r="311" spans="2:6" x14ac:dyDescent="0.25">
      <c r="B311" s="107"/>
      <c r="C311" s="105"/>
      <c r="D311" s="105"/>
      <c r="E311" s="106"/>
      <c r="F311" s="106"/>
    </row>
    <row r="312" spans="2:6" x14ac:dyDescent="0.25">
      <c r="B312" s="107"/>
      <c r="C312" s="105"/>
      <c r="D312" s="105"/>
      <c r="E312" s="106"/>
      <c r="F312" s="106"/>
    </row>
    <row r="313" spans="2:6" x14ac:dyDescent="0.25">
      <c r="B313" s="107"/>
      <c r="C313" s="105"/>
      <c r="D313" s="105"/>
      <c r="E313" s="106"/>
      <c r="F313" s="106"/>
    </row>
    <row r="314" spans="2:6" x14ac:dyDescent="0.25">
      <c r="B314" s="107"/>
      <c r="C314" s="105"/>
      <c r="D314" s="105"/>
      <c r="E314" s="106"/>
      <c r="F314" s="106"/>
    </row>
    <row r="315" spans="2:6" x14ac:dyDescent="0.25">
      <c r="B315" s="107"/>
      <c r="C315" s="105"/>
      <c r="D315" s="105"/>
      <c r="E315" s="106"/>
      <c r="F315" s="106"/>
    </row>
    <row r="316" spans="2:6" x14ac:dyDescent="0.25">
      <c r="B316" s="107"/>
      <c r="C316" s="105"/>
      <c r="D316" s="105"/>
      <c r="E316" s="106"/>
      <c r="F316" s="106"/>
    </row>
    <row r="317" spans="2:6" x14ac:dyDescent="0.25">
      <c r="B317" s="107"/>
      <c r="C317" s="105"/>
      <c r="D317" s="105"/>
      <c r="E317" s="106"/>
      <c r="F317" s="106"/>
    </row>
    <row r="318" spans="2:6" x14ac:dyDescent="0.25">
      <c r="B318" s="107"/>
      <c r="C318" s="105"/>
      <c r="D318" s="105"/>
      <c r="E318" s="106"/>
      <c r="F318" s="106"/>
    </row>
    <row r="319" spans="2:6" x14ac:dyDescent="0.25">
      <c r="B319" s="107"/>
      <c r="C319" s="105"/>
      <c r="D319" s="105"/>
      <c r="E319" s="106"/>
      <c r="F319" s="106"/>
    </row>
    <row r="320" spans="2:6" x14ac:dyDescent="0.25">
      <c r="B320" s="107"/>
      <c r="C320" s="105"/>
      <c r="D320" s="105"/>
      <c r="E320" s="106"/>
      <c r="F320" s="106"/>
    </row>
    <row r="321" spans="2:6" x14ac:dyDescent="0.25">
      <c r="B321" s="107"/>
      <c r="C321" s="105"/>
      <c r="D321" s="105"/>
      <c r="E321" s="106"/>
      <c r="F321" s="106"/>
    </row>
    <row r="322" spans="2:6" x14ac:dyDescent="0.25">
      <c r="B322" s="107"/>
      <c r="C322" s="105"/>
      <c r="D322" s="105"/>
      <c r="E322" s="106"/>
      <c r="F322" s="106"/>
    </row>
    <row r="323" spans="2:6" x14ac:dyDescent="0.25">
      <c r="B323" s="107"/>
      <c r="C323" s="105"/>
      <c r="D323" s="105"/>
      <c r="E323" s="106"/>
      <c r="F323" s="106"/>
    </row>
    <row r="324" spans="2:6" x14ac:dyDescent="0.25">
      <c r="B324" s="107"/>
      <c r="C324" s="105"/>
      <c r="D324" s="105"/>
      <c r="E324" s="106"/>
      <c r="F324" s="106"/>
    </row>
    <row r="325" spans="2:6" x14ac:dyDescent="0.25">
      <c r="B325" s="107"/>
      <c r="C325" s="105"/>
      <c r="D325" s="105"/>
      <c r="E325" s="106"/>
      <c r="F325" s="106"/>
    </row>
    <row r="326" spans="2:6" x14ac:dyDescent="0.25">
      <c r="B326" s="107"/>
      <c r="C326" s="105"/>
      <c r="D326" s="105"/>
      <c r="E326" s="106"/>
      <c r="F326" s="106"/>
    </row>
    <row r="327" spans="2:6" x14ac:dyDescent="0.25">
      <c r="B327" s="107"/>
      <c r="C327" s="105"/>
      <c r="D327" s="105"/>
      <c r="E327" s="106"/>
      <c r="F327" s="106"/>
    </row>
    <row r="328" spans="2:6" x14ac:dyDescent="0.25">
      <c r="B328" s="107"/>
      <c r="C328" s="105"/>
      <c r="D328" s="105"/>
      <c r="E328" s="106"/>
      <c r="F328" s="106"/>
    </row>
    <row r="329" spans="2:6" x14ac:dyDescent="0.25">
      <c r="B329" s="107"/>
      <c r="C329" s="105"/>
      <c r="D329" s="105"/>
      <c r="E329" s="106"/>
      <c r="F329" s="106"/>
    </row>
    <row r="330" spans="2:6" x14ac:dyDescent="0.25">
      <c r="B330" s="107"/>
      <c r="C330" s="105"/>
      <c r="D330" s="105"/>
      <c r="E330" s="106"/>
      <c r="F330" s="106"/>
    </row>
    <row r="331" spans="2:6" x14ac:dyDescent="0.25">
      <c r="B331" s="107"/>
      <c r="C331" s="105"/>
      <c r="D331" s="105"/>
      <c r="E331" s="106"/>
      <c r="F331" s="106"/>
    </row>
    <row r="332" spans="2:6" x14ac:dyDescent="0.25">
      <c r="B332" s="107"/>
      <c r="C332" s="105"/>
      <c r="D332" s="105"/>
      <c r="E332" s="106"/>
      <c r="F332" s="106"/>
    </row>
    <row r="333" spans="2:6" x14ac:dyDescent="0.25">
      <c r="B333" s="107"/>
      <c r="C333" s="105"/>
      <c r="D333" s="105"/>
      <c r="E333" s="106"/>
      <c r="F333" s="106"/>
    </row>
    <row r="334" spans="2:6" x14ac:dyDescent="0.25">
      <c r="B334" s="107"/>
      <c r="C334" s="105"/>
      <c r="D334" s="105"/>
      <c r="E334" s="106"/>
      <c r="F334" s="106"/>
    </row>
    <row r="335" spans="2:6" x14ac:dyDescent="0.25">
      <c r="B335" s="107"/>
      <c r="C335" s="105"/>
      <c r="D335" s="105"/>
      <c r="E335" s="106"/>
      <c r="F335" s="106"/>
    </row>
    <row r="336" spans="2:6" x14ac:dyDescent="0.25">
      <c r="B336" s="107"/>
      <c r="C336" s="105"/>
      <c r="D336" s="105"/>
      <c r="E336" s="106"/>
      <c r="F336" s="106"/>
    </row>
    <row r="337" spans="2:6" x14ac:dyDescent="0.25">
      <c r="B337" s="107"/>
      <c r="C337" s="105"/>
      <c r="D337" s="105"/>
      <c r="E337" s="106"/>
      <c r="F337" s="106"/>
    </row>
    <row r="338" spans="2:6" x14ac:dyDescent="0.25">
      <c r="B338" s="107"/>
      <c r="C338" s="105"/>
      <c r="D338" s="105"/>
      <c r="E338" s="106"/>
      <c r="F338" s="106"/>
    </row>
    <row r="339" spans="2:6" x14ac:dyDescent="0.25">
      <c r="B339" s="107"/>
      <c r="C339" s="105"/>
      <c r="D339" s="105"/>
      <c r="E339" s="106"/>
      <c r="F339" s="106"/>
    </row>
    <row r="340" spans="2:6" x14ac:dyDescent="0.25">
      <c r="B340" s="107"/>
      <c r="C340" s="105"/>
      <c r="D340" s="105"/>
      <c r="E340" s="106"/>
      <c r="F340" s="106"/>
    </row>
    <row r="341" spans="2:6" x14ac:dyDescent="0.25">
      <c r="B341" s="107"/>
      <c r="C341" s="105"/>
      <c r="D341" s="105"/>
      <c r="E341" s="106"/>
      <c r="F341" s="106"/>
    </row>
    <row r="342" spans="2:6" x14ac:dyDescent="0.25">
      <c r="B342" s="107"/>
      <c r="C342" s="105"/>
      <c r="D342" s="105"/>
      <c r="E342" s="106"/>
      <c r="F342" s="106"/>
    </row>
    <row r="343" spans="2:6" x14ac:dyDescent="0.25">
      <c r="B343" s="107"/>
      <c r="C343" s="105"/>
      <c r="D343" s="105"/>
      <c r="E343" s="106"/>
      <c r="F343" s="106"/>
    </row>
    <row r="344" spans="2:6" x14ac:dyDescent="0.25">
      <c r="B344" s="107"/>
      <c r="C344" s="105"/>
      <c r="D344" s="105"/>
      <c r="E344" s="106"/>
      <c r="F344" s="106"/>
    </row>
    <row r="345" spans="2:6" x14ac:dyDescent="0.25">
      <c r="B345" s="107"/>
      <c r="C345" s="105"/>
      <c r="D345" s="105"/>
      <c r="E345" s="106"/>
      <c r="F345" s="106"/>
    </row>
    <row r="346" spans="2:6" x14ac:dyDescent="0.25">
      <c r="B346" s="107"/>
      <c r="C346" s="105"/>
      <c r="D346" s="105"/>
      <c r="E346" s="106"/>
      <c r="F346" s="106"/>
    </row>
    <row r="347" spans="2:6" x14ac:dyDescent="0.25">
      <c r="B347" s="107"/>
      <c r="C347" s="105"/>
      <c r="D347" s="105"/>
      <c r="E347" s="106"/>
      <c r="F347" s="106"/>
    </row>
    <row r="348" spans="2:6" x14ac:dyDescent="0.25">
      <c r="B348" s="107"/>
      <c r="C348" s="105"/>
      <c r="D348" s="105"/>
      <c r="E348" s="106"/>
      <c r="F348" s="106"/>
    </row>
    <row r="349" spans="2:6" x14ac:dyDescent="0.25">
      <c r="B349" s="107"/>
      <c r="C349" s="105"/>
      <c r="D349" s="105"/>
      <c r="E349" s="106"/>
      <c r="F349" s="106"/>
    </row>
    <row r="350" spans="2:6" x14ac:dyDescent="0.25">
      <c r="B350" s="107"/>
      <c r="C350" s="105"/>
      <c r="D350" s="105"/>
      <c r="E350" s="106"/>
      <c r="F350" s="106"/>
    </row>
    <row r="351" spans="2:6" x14ac:dyDescent="0.25">
      <c r="B351" s="107"/>
      <c r="C351" s="105"/>
      <c r="D351" s="105"/>
      <c r="E351" s="106"/>
      <c r="F351" s="106"/>
    </row>
    <row r="352" spans="2:6" x14ac:dyDescent="0.25">
      <c r="B352" s="107"/>
      <c r="C352" s="105"/>
      <c r="D352" s="105"/>
      <c r="E352" s="106"/>
      <c r="F352" s="106"/>
    </row>
    <row r="353" spans="2:6" x14ac:dyDescent="0.25">
      <c r="B353" s="107"/>
      <c r="C353" s="105"/>
      <c r="D353" s="105"/>
      <c r="E353" s="106"/>
      <c r="F353" s="106"/>
    </row>
    <row r="354" spans="2:6" x14ac:dyDescent="0.25">
      <c r="B354" s="107"/>
      <c r="C354" s="105"/>
      <c r="D354" s="105"/>
      <c r="E354" s="106"/>
      <c r="F354" s="106"/>
    </row>
    <row r="355" spans="2:6" x14ac:dyDescent="0.25">
      <c r="B355" s="107"/>
      <c r="C355" s="105"/>
      <c r="D355" s="105"/>
      <c r="E355" s="106"/>
      <c r="F355" s="106"/>
    </row>
    <row r="356" spans="2:6" x14ac:dyDescent="0.25">
      <c r="B356" s="107"/>
      <c r="C356" s="105"/>
      <c r="D356" s="105"/>
      <c r="E356" s="106"/>
      <c r="F356" s="106"/>
    </row>
    <row r="357" spans="2:6" x14ac:dyDescent="0.25">
      <c r="B357" s="107"/>
      <c r="C357" s="105"/>
      <c r="D357" s="105"/>
      <c r="E357" s="106"/>
      <c r="F357" s="106"/>
    </row>
    <row r="358" spans="2:6" x14ac:dyDescent="0.25">
      <c r="B358" s="107"/>
      <c r="C358" s="105"/>
      <c r="D358" s="105"/>
      <c r="E358" s="106"/>
      <c r="F358" s="106"/>
    </row>
    <row r="359" spans="2:6" x14ac:dyDescent="0.25">
      <c r="B359" s="107"/>
      <c r="C359" s="105"/>
      <c r="D359" s="105"/>
      <c r="E359" s="106"/>
      <c r="F359" s="106"/>
    </row>
    <row r="360" spans="2:6" x14ac:dyDescent="0.25">
      <c r="B360" s="107"/>
      <c r="C360" s="105"/>
      <c r="D360" s="105"/>
      <c r="E360" s="106"/>
      <c r="F360" s="106"/>
    </row>
    <row r="361" spans="2:6" x14ac:dyDescent="0.25">
      <c r="B361" s="107"/>
      <c r="C361" s="105"/>
      <c r="D361" s="105"/>
      <c r="E361" s="106"/>
      <c r="F361" s="106"/>
    </row>
    <row r="362" spans="2:6" x14ac:dyDescent="0.25">
      <c r="B362" s="107"/>
      <c r="C362" s="105"/>
      <c r="D362" s="105"/>
      <c r="E362" s="106"/>
      <c r="F362" s="106"/>
    </row>
    <row r="363" spans="2:6" x14ac:dyDescent="0.25">
      <c r="B363" s="107"/>
      <c r="C363" s="105"/>
      <c r="D363" s="105"/>
      <c r="E363" s="106"/>
      <c r="F363" s="106"/>
    </row>
    <row r="364" spans="2:6" x14ac:dyDescent="0.25">
      <c r="B364" s="107"/>
      <c r="C364" s="105"/>
      <c r="D364" s="105"/>
      <c r="E364" s="106"/>
      <c r="F364" s="106"/>
    </row>
    <row r="365" spans="2:6" x14ac:dyDescent="0.25">
      <c r="B365" s="107"/>
      <c r="C365" s="105"/>
      <c r="D365" s="105"/>
      <c r="E365" s="106"/>
      <c r="F365" s="106"/>
    </row>
    <row r="366" spans="2:6" x14ac:dyDescent="0.25">
      <c r="B366" s="107"/>
      <c r="C366" s="105"/>
      <c r="D366" s="105"/>
      <c r="E366" s="106"/>
      <c r="F366" s="106"/>
    </row>
    <row r="367" spans="2:6" x14ac:dyDescent="0.25">
      <c r="B367" s="107"/>
      <c r="C367" s="105"/>
      <c r="D367" s="105"/>
      <c r="E367" s="106"/>
      <c r="F367" s="106"/>
    </row>
    <row r="368" spans="2:6" x14ac:dyDescent="0.25">
      <c r="B368" s="107"/>
      <c r="C368" s="105"/>
      <c r="D368" s="105"/>
      <c r="E368" s="106"/>
      <c r="F368" s="106"/>
    </row>
    <row r="369" spans="2:6" x14ac:dyDescent="0.25">
      <c r="B369" s="107"/>
      <c r="C369" s="105"/>
      <c r="D369" s="105"/>
      <c r="E369" s="106"/>
      <c r="F369" s="106"/>
    </row>
    <row r="370" spans="2:6" x14ac:dyDescent="0.25">
      <c r="B370" s="107"/>
      <c r="C370" s="105"/>
      <c r="D370" s="105"/>
      <c r="E370" s="106"/>
      <c r="F370" s="106"/>
    </row>
    <row r="371" spans="2:6" x14ac:dyDescent="0.25">
      <c r="B371" s="107"/>
      <c r="C371" s="105"/>
      <c r="D371" s="105"/>
      <c r="E371" s="106"/>
      <c r="F371" s="106"/>
    </row>
    <row r="372" spans="2:6" x14ac:dyDescent="0.25">
      <c r="B372" s="107"/>
      <c r="C372" s="105"/>
      <c r="D372" s="105"/>
      <c r="E372" s="106"/>
      <c r="F372" s="106"/>
    </row>
    <row r="373" spans="2:6" x14ac:dyDescent="0.25">
      <c r="B373" s="107"/>
      <c r="C373" s="105"/>
      <c r="D373" s="105"/>
      <c r="E373" s="106"/>
      <c r="F373" s="106"/>
    </row>
    <row r="374" spans="2:6" x14ac:dyDescent="0.25">
      <c r="B374" s="107"/>
      <c r="C374" s="105"/>
      <c r="D374" s="105"/>
      <c r="E374" s="106"/>
      <c r="F374" s="106"/>
    </row>
    <row r="375" spans="2:6" x14ac:dyDescent="0.25">
      <c r="B375" s="107"/>
      <c r="C375" s="105"/>
      <c r="D375" s="105"/>
      <c r="E375" s="106"/>
      <c r="F375" s="106"/>
    </row>
    <row r="376" spans="2:6" x14ac:dyDescent="0.25">
      <c r="B376" s="107"/>
      <c r="C376" s="105"/>
      <c r="D376" s="105"/>
      <c r="E376" s="106"/>
      <c r="F376" s="106"/>
    </row>
    <row r="377" spans="2:6" x14ac:dyDescent="0.25">
      <c r="B377" s="107"/>
      <c r="C377" s="105"/>
      <c r="D377" s="105"/>
      <c r="E377" s="106"/>
      <c r="F377" s="106"/>
    </row>
    <row r="378" spans="2:6" x14ac:dyDescent="0.25">
      <c r="B378" s="107"/>
      <c r="C378" s="105"/>
      <c r="D378" s="105"/>
      <c r="E378" s="106"/>
      <c r="F378" s="106"/>
    </row>
    <row r="379" spans="2:6" x14ac:dyDescent="0.25">
      <c r="B379" s="107"/>
      <c r="C379" s="105"/>
      <c r="D379" s="105"/>
      <c r="E379" s="106"/>
      <c r="F379" s="106"/>
    </row>
    <row r="380" spans="2:6" x14ac:dyDescent="0.25">
      <c r="B380" s="107"/>
      <c r="C380" s="105"/>
      <c r="D380" s="105"/>
      <c r="E380" s="106"/>
      <c r="F380" s="106"/>
    </row>
    <row r="381" spans="2:6" x14ac:dyDescent="0.25">
      <c r="B381" s="107"/>
      <c r="C381" s="105"/>
      <c r="D381" s="105"/>
      <c r="E381" s="106"/>
      <c r="F381" s="106"/>
    </row>
    <row r="382" spans="2:6" x14ac:dyDescent="0.25">
      <c r="B382" s="107"/>
      <c r="C382" s="105"/>
      <c r="D382" s="105"/>
      <c r="E382" s="106"/>
      <c r="F382" s="106"/>
    </row>
    <row r="383" spans="2:6" x14ac:dyDescent="0.25">
      <c r="B383" s="107"/>
      <c r="C383" s="105"/>
      <c r="D383" s="105"/>
      <c r="E383" s="106"/>
      <c r="F383" s="106"/>
    </row>
    <row r="384" spans="2:6" x14ac:dyDescent="0.25">
      <c r="B384" s="107"/>
      <c r="C384" s="105"/>
      <c r="D384" s="105"/>
      <c r="E384" s="106"/>
      <c r="F384" s="106"/>
    </row>
    <row r="385" spans="2:6" x14ac:dyDescent="0.25">
      <c r="B385" s="107"/>
      <c r="C385" s="105"/>
      <c r="D385" s="105"/>
      <c r="E385" s="106"/>
      <c r="F385" s="106"/>
    </row>
    <row r="386" spans="2:6" x14ac:dyDescent="0.25">
      <c r="B386" s="107"/>
      <c r="C386" s="105"/>
      <c r="D386" s="105"/>
      <c r="E386" s="106"/>
      <c r="F386" s="106"/>
    </row>
    <row r="387" spans="2:6" x14ac:dyDescent="0.25">
      <c r="B387" s="107"/>
      <c r="C387" s="105"/>
      <c r="D387" s="105"/>
      <c r="E387" s="106"/>
      <c r="F387" s="106"/>
    </row>
    <row r="388" spans="2:6" x14ac:dyDescent="0.25">
      <c r="B388" s="107"/>
      <c r="C388" s="105"/>
      <c r="D388" s="105"/>
      <c r="E388" s="106"/>
      <c r="F388" s="106"/>
    </row>
    <row r="389" spans="2:6" x14ac:dyDescent="0.25">
      <c r="B389" s="107"/>
      <c r="C389" s="105"/>
      <c r="D389" s="105"/>
      <c r="E389" s="106"/>
      <c r="F389" s="106"/>
    </row>
    <row r="390" spans="2:6" x14ac:dyDescent="0.25">
      <c r="B390" s="107"/>
      <c r="C390" s="105"/>
      <c r="D390" s="105"/>
      <c r="E390" s="106"/>
      <c r="F390" s="106"/>
    </row>
    <row r="391" spans="2:6" x14ac:dyDescent="0.25">
      <c r="B391" s="107"/>
      <c r="C391" s="105"/>
      <c r="D391" s="105"/>
      <c r="E391" s="106"/>
      <c r="F391" s="106"/>
    </row>
    <row r="392" spans="2:6" x14ac:dyDescent="0.25">
      <c r="B392" s="107"/>
      <c r="C392" s="105"/>
      <c r="D392" s="105"/>
      <c r="E392" s="106"/>
      <c r="F392" s="106"/>
    </row>
    <row r="393" spans="2:6" x14ac:dyDescent="0.25">
      <c r="B393" s="107"/>
      <c r="C393" s="105"/>
      <c r="D393" s="105"/>
      <c r="E393" s="106"/>
      <c r="F393" s="106"/>
    </row>
    <row r="394" spans="2:6" x14ac:dyDescent="0.25">
      <c r="B394" s="107"/>
      <c r="C394" s="105"/>
      <c r="D394" s="105"/>
      <c r="E394" s="106"/>
      <c r="F394" s="106"/>
    </row>
    <row r="395" spans="2:6" x14ac:dyDescent="0.25">
      <c r="B395" s="107"/>
      <c r="C395" s="105"/>
      <c r="D395" s="105"/>
      <c r="E395" s="106"/>
      <c r="F395" s="106"/>
    </row>
    <row r="396" spans="2:6" x14ac:dyDescent="0.25">
      <c r="B396" s="107"/>
      <c r="C396" s="105"/>
      <c r="D396" s="105"/>
      <c r="E396" s="106"/>
      <c r="F396" s="106"/>
    </row>
    <row r="397" spans="2:6" x14ac:dyDescent="0.25">
      <c r="B397" s="107"/>
      <c r="C397" s="105"/>
      <c r="D397" s="105"/>
      <c r="E397" s="106"/>
      <c r="F397" s="106"/>
    </row>
    <row r="398" spans="2:6" x14ac:dyDescent="0.25">
      <c r="B398" s="107"/>
      <c r="C398" s="105"/>
      <c r="D398" s="105"/>
      <c r="E398" s="106"/>
      <c r="F398" s="106"/>
    </row>
    <row r="399" spans="2:6" x14ac:dyDescent="0.25">
      <c r="B399" s="107"/>
      <c r="C399" s="105"/>
      <c r="D399" s="105"/>
      <c r="E399" s="106"/>
      <c r="F399" s="106"/>
    </row>
    <row r="400" spans="2:6" x14ac:dyDescent="0.25">
      <c r="B400" s="107"/>
      <c r="C400" s="105"/>
      <c r="D400" s="105"/>
      <c r="E400" s="106"/>
      <c r="F400" s="106"/>
    </row>
    <row r="401" spans="2:6" x14ac:dyDescent="0.25">
      <c r="B401" s="107"/>
      <c r="C401" s="105"/>
      <c r="D401" s="105"/>
      <c r="E401" s="106"/>
      <c r="F401" s="106"/>
    </row>
    <row r="402" spans="2:6" x14ac:dyDescent="0.25">
      <c r="B402" s="107"/>
      <c r="C402" s="105"/>
      <c r="D402" s="105"/>
      <c r="E402" s="106"/>
      <c r="F402" s="106"/>
    </row>
    <row r="403" spans="2:6" x14ac:dyDescent="0.25">
      <c r="B403" s="107"/>
      <c r="C403" s="105"/>
      <c r="D403" s="105"/>
      <c r="E403" s="106"/>
      <c r="F403" s="106"/>
    </row>
    <row r="404" spans="2:6" x14ac:dyDescent="0.25">
      <c r="B404" s="107"/>
      <c r="C404" s="105"/>
      <c r="D404" s="105"/>
      <c r="E404" s="106"/>
      <c r="F404" s="106"/>
    </row>
    <row r="405" spans="2:6" x14ac:dyDescent="0.25">
      <c r="B405" s="107"/>
      <c r="C405" s="105"/>
      <c r="D405" s="105"/>
      <c r="E405" s="106"/>
      <c r="F405" s="106"/>
    </row>
    <row r="406" spans="2:6" x14ac:dyDescent="0.25">
      <c r="B406" s="107"/>
      <c r="C406" s="105"/>
      <c r="D406" s="105"/>
      <c r="E406" s="106"/>
      <c r="F406" s="106"/>
    </row>
    <row r="407" spans="2:6" x14ac:dyDescent="0.25">
      <c r="B407" s="107"/>
      <c r="C407" s="105"/>
      <c r="D407" s="105"/>
      <c r="E407" s="106"/>
      <c r="F407" s="105"/>
    </row>
    <row r="408" spans="2:6" x14ac:dyDescent="0.25">
      <c r="B408" s="107"/>
      <c r="C408" s="105"/>
      <c r="D408" s="105"/>
      <c r="E408" s="106"/>
      <c r="F408" s="105"/>
    </row>
    <row r="409" spans="2:6" x14ac:dyDescent="0.25">
      <c r="B409" s="107"/>
      <c r="C409" s="105"/>
      <c r="D409" s="105"/>
      <c r="E409" s="106"/>
      <c r="F409" s="105"/>
    </row>
    <row r="410" spans="2:6" x14ac:dyDescent="0.25">
      <c r="B410" s="107"/>
      <c r="C410" s="105"/>
      <c r="D410" s="105"/>
      <c r="E410" s="106"/>
      <c r="F410" s="105"/>
    </row>
    <row r="411" spans="2:6" x14ac:dyDescent="0.25">
      <c r="B411" s="107"/>
      <c r="C411" s="105"/>
      <c r="D411" s="105"/>
      <c r="E411" s="106"/>
      <c r="F411" s="105"/>
    </row>
    <row r="412" spans="2:6" x14ac:dyDescent="0.25">
      <c r="B412" s="107"/>
      <c r="C412" s="105"/>
      <c r="D412" s="105"/>
      <c r="E412" s="106"/>
      <c r="F412" s="105"/>
    </row>
    <row r="413" spans="2:6" x14ac:dyDescent="0.25">
      <c r="B413" s="107"/>
      <c r="C413" s="105"/>
      <c r="D413" s="105"/>
      <c r="E413" s="106"/>
    </row>
    <row r="414" spans="2:6" x14ac:dyDescent="0.25">
      <c r="B414" s="107"/>
      <c r="C414" s="105"/>
      <c r="D414" s="105"/>
      <c r="E414" s="106"/>
    </row>
    <row r="415" spans="2:6" x14ac:dyDescent="0.25">
      <c r="B415" s="107"/>
      <c r="C415" s="105"/>
      <c r="D415" s="105"/>
      <c r="E415" s="106"/>
    </row>
    <row r="416" spans="2:6" x14ac:dyDescent="0.25">
      <c r="B416" s="107"/>
      <c r="C416" s="105"/>
      <c r="D416" s="105"/>
      <c r="E416" s="106"/>
    </row>
    <row r="417" spans="2:5" x14ac:dyDescent="0.25">
      <c r="B417" s="107"/>
      <c r="C417" s="105"/>
      <c r="D417" s="105"/>
      <c r="E417" s="106"/>
    </row>
    <row r="418" spans="2:5" x14ac:dyDescent="0.25">
      <c r="B418" s="107"/>
      <c r="C418" s="105"/>
      <c r="D418" s="105"/>
      <c r="E418" s="106"/>
    </row>
    <row r="419" spans="2:5" x14ac:dyDescent="0.25">
      <c r="B419" s="107"/>
      <c r="C419" s="105"/>
      <c r="D419" s="105"/>
      <c r="E419" s="106"/>
    </row>
    <row r="420" spans="2:5" x14ac:dyDescent="0.25">
      <c r="B420" s="107"/>
      <c r="C420" s="105"/>
      <c r="D420" s="105"/>
      <c r="E420" s="106"/>
    </row>
    <row r="421" spans="2:5" x14ac:dyDescent="0.25">
      <c r="B421" s="107"/>
      <c r="C421" s="105"/>
      <c r="D421" s="105"/>
      <c r="E421" s="106"/>
    </row>
    <row r="422" spans="2:5" x14ac:dyDescent="0.25">
      <c r="B422" s="107"/>
      <c r="C422" s="105"/>
      <c r="D422" s="105"/>
      <c r="E422" s="106"/>
    </row>
    <row r="423" spans="2:5" x14ac:dyDescent="0.25">
      <c r="B423" s="107"/>
      <c r="C423" s="105"/>
      <c r="D423" s="105"/>
      <c r="E423" s="106"/>
    </row>
    <row r="424" spans="2:5" x14ac:dyDescent="0.25">
      <c r="B424" s="107"/>
      <c r="C424" s="105"/>
      <c r="D424" s="105"/>
      <c r="E424" s="106"/>
    </row>
    <row r="425" spans="2:5" x14ac:dyDescent="0.25">
      <c r="B425" s="107"/>
      <c r="C425" s="105"/>
      <c r="D425" s="105"/>
      <c r="E425" s="106"/>
    </row>
    <row r="426" spans="2:5" x14ac:dyDescent="0.25">
      <c r="B426" s="107"/>
      <c r="C426" s="105"/>
      <c r="D426" s="105"/>
      <c r="E426" s="106"/>
    </row>
    <row r="427" spans="2:5" x14ac:dyDescent="0.25">
      <c r="B427" s="107"/>
      <c r="C427" s="105"/>
      <c r="D427" s="105"/>
      <c r="E427" s="106"/>
    </row>
    <row r="428" spans="2:5" x14ac:dyDescent="0.25">
      <c r="B428" s="107"/>
      <c r="C428" s="105"/>
      <c r="D428" s="105"/>
      <c r="E428" s="106"/>
    </row>
    <row r="429" spans="2:5" x14ac:dyDescent="0.25">
      <c r="B429" s="107"/>
      <c r="C429" s="105"/>
      <c r="D429" s="105"/>
      <c r="E429" s="106"/>
    </row>
    <row r="430" spans="2:5" x14ac:dyDescent="0.25">
      <c r="B430" s="107"/>
      <c r="C430" s="105"/>
      <c r="D430" s="105"/>
      <c r="E430" s="106"/>
    </row>
    <row r="431" spans="2:5" x14ac:dyDescent="0.25">
      <c r="B431" s="107"/>
      <c r="C431" s="105"/>
      <c r="D431" s="105"/>
      <c r="E431" s="106"/>
    </row>
    <row r="432" spans="2:5" x14ac:dyDescent="0.25">
      <c r="B432" s="107"/>
      <c r="C432" s="105"/>
      <c r="D432" s="105"/>
      <c r="E432" s="106"/>
    </row>
    <row r="433" spans="2:5" x14ac:dyDescent="0.25">
      <c r="B433" s="107"/>
      <c r="C433" s="105"/>
      <c r="D433" s="105"/>
      <c r="E433" s="106"/>
    </row>
    <row r="434" spans="2:5" x14ac:dyDescent="0.25">
      <c r="B434" s="107"/>
      <c r="C434" s="105"/>
      <c r="D434" s="105"/>
      <c r="E434" s="106"/>
    </row>
    <row r="435" spans="2:5" x14ac:dyDescent="0.25">
      <c r="B435" s="107"/>
      <c r="C435" s="105"/>
      <c r="D435" s="105"/>
      <c r="E435" s="106"/>
    </row>
    <row r="436" spans="2:5" x14ac:dyDescent="0.25">
      <c r="B436" s="107"/>
      <c r="C436" s="105"/>
      <c r="D436" s="105"/>
      <c r="E436" s="106"/>
    </row>
    <row r="437" spans="2:5" x14ac:dyDescent="0.25">
      <c r="B437" s="107"/>
      <c r="C437" s="105"/>
      <c r="D437" s="105"/>
      <c r="E437" s="106"/>
    </row>
    <row r="438" spans="2:5" x14ac:dyDescent="0.25">
      <c r="B438" s="107"/>
      <c r="C438" s="105"/>
      <c r="D438" s="105"/>
      <c r="E438" s="106"/>
    </row>
    <row r="439" spans="2:5" x14ac:dyDescent="0.25">
      <c r="B439" s="107"/>
      <c r="C439" s="105"/>
      <c r="D439" s="105"/>
      <c r="E439" s="106"/>
    </row>
    <row r="440" spans="2:5" x14ac:dyDescent="0.25">
      <c r="B440" s="107"/>
      <c r="C440" s="105"/>
      <c r="D440" s="105"/>
      <c r="E440" s="106"/>
    </row>
    <row r="441" spans="2:5" x14ac:dyDescent="0.25">
      <c r="B441" s="107"/>
      <c r="C441" s="105"/>
      <c r="D441" s="105"/>
      <c r="E441" s="106"/>
    </row>
    <row r="442" spans="2:5" x14ac:dyDescent="0.25">
      <c r="B442" s="107"/>
      <c r="C442" s="105"/>
      <c r="D442" s="105"/>
      <c r="E442" s="106"/>
    </row>
    <row r="443" spans="2:5" x14ac:dyDescent="0.25">
      <c r="B443" s="107"/>
      <c r="C443" s="105"/>
      <c r="D443" s="105"/>
      <c r="E443" s="106"/>
    </row>
    <row r="444" spans="2:5" x14ac:dyDescent="0.25">
      <c r="B444" s="107"/>
      <c r="C444" s="105"/>
      <c r="D444" s="105"/>
      <c r="E444" s="106"/>
    </row>
    <row r="445" spans="2:5" x14ac:dyDescent="0.25">
      <c r="B445" s="107"/>
      <c r="C445" s="105"/>
      <c r="D445" s="105"/>
      <c r="E445" s="106"/>
    </row>
    <row r="446" spans="2:5" x14ac:dyDescent="0.25">
      <c r="B446" s="107"/>
      <c r="C446" s="105"/>
      <c r="D446" s="105"/>
      <c r="E446" s="106"/>
    </row>
    <row r="447" spans="2:5" x14ac:dyDescent="0.25">
      <c r="B447" s="107"/>
      <c r="C447" s="105"/>
      <c r="D447" s="105"/>
      <c r="E447" s="106"/>
    </row>
    <row r="448" spans="2:5" x14ac:dyDescent="0.25">
      <c r="B448" s="107"/>
      <c r="C448" s="105"/>
      <c r="D448" s="105"/>
      <c r="E448" s="106"/>
    </row>
    <row r="449" spans="2:5" x14ac:dyDescent="0.25">
      <c r="B449" s="107"/>
      <c r="C449" s="105"/>
      <c r="D449" s="105"/>
      <c r="E449" s="106"/>
    </row>
    <row r="450" spans="2:5" x14ac:dyDescent="0.25">
      <c r="B450" s="107"/>
      <c r="C450" s="105"/>
      <c r="D450" s="105"/>
      <c r="E450" s="106"/>
    </row>
    <row r="451" spans="2:5" x14ac:dyDescent="0.25">
      <c r="B451" s="107"/>
      <c r="C451" s="105"/>
      <c r="D451" s="105"/>
      <c r="E451" s="106"/>
    </row>
    <row r="452" spans="2:5" x14ac:dyDescent="0.25">
      <c r="B452" s="107"/>
      <c r="C452" s="105"/>
      <c r="D452" s="105"/>
      <c r="E452" s="106"/>
    </row>
    <row r="453" spans="2:5" x14ac:dyDescent="0.25">
      <c r="B453" s="107"/>
      <c r="C453" s="105"/>
      <c r="D453" s="105"/>
      <c r="E453" s="106"/>
    </row>
    <row r="454" spans="2:5" x14ac:dyDescent="0.25">
      <c r="B454" s="107"/>
      <c r="C454" s="105"/>
      <c r="D454" s="105"/>
      <c r="E454" s="106"/>
    </row>
    <row r="455" spans="2:5" x14ac:dyDescent="0.25">
      <c r="B455" s="107"/>
      <c r="C455" s="105"/>
      <c r="D455" s="105"/>
      <c r="E455" s="106"/>
    </row>
    <row r="456" spans="2:5" x14ac:dyDescent="0.25">
      <c r="B456" s="107"/>
      <c r="C456" s="105"/>
      <c r="D456" s="105"/>
      <c r="E456" s="106"/>
    </row>
    <row r="457" spans="2:5" x14ac:dyDescent="0.25">
      <c r="B457" s="107"/>
      <c r="C457" s="105"/>
      <c r="D457" s="105"/>
      <c r="E457" s="106"/>
    </row>
    <row r="458" spans="2:5" x14ac:dyDescent="0.25">
      <c r="B458" s="107"/>
      <c r="C458" s="105"/>
      <c r="D458" s="105"/>
      <c r="E458" s="106"/>
    </row>
    <row r="459" spans="2:5" x14ac:dyDescent="0.25">
      <c r="B459" s="107"/>
      <c r="C459" s="105"/>
      <c r="D459" s="105"/>
      <c r="E459" s="106"/>
    </row>
    <row r="460" spans="2:5" x14ac:dyDescent="0.25">
      <c r="B460" s="107"/>
      <c r="C460" s="105"/>
      <c r="D460" s="105"/>
      <c r="E460" s="106"/>
    </row>
    <row r="461" spans="2:5" x14ac:dyDescent="0.25">
      <c r="B461" s="107"/>
      <c r="C461" s="105"/>
      <c r="D461" s="105"/>
      <c r="E461" s="106"/>
    </row>
    <row r="462" spans="2:5" x14ac:dyDescent="0.25">
      <c r="B462" s="107"/>
      <c r="C462" s="105"/>
      <c r="D462" s="105"/>
      <c r="E462" s="106"/>
    </row>
    <row r="463" spans="2:5" x14ac:dyDescent="0.25">
      <c r="B463" s="107"/>
      <c r="C463" s="105"/>
      <c r="D463" s="105"/>
      <c r="E463" s="106"/>
    </row>
    <row r="464" spans="2:5" x14ac:dyDescent="0.25">
      <c r="B464" s="107"/>
      <c r="C464" s="105"/>
      <c r="D464" s="105"/>
      <c r="E464" s="106"/>
    </row>
    <row r="465" spans="2:5" x14ac:dyDescent="0.25">
      <c r="B465" s="107"/>
      <c r="C465" s="105"/>
      <c r="D465" s="105"/>
      <c r="E465" s="106"/>
    </row>
    <row r="466" spans="2:5" x14ac:dyDescent="0.25">
      <c r="B466" s="107"/>
      <c r="C466" s="105"/>
      <c r="D466" s="105"/>
      <c r="E466" s="106"/>
    </row>
    <row r="467" spans="2:5" x14ac:dyDescent="0.25">
      <c r="B467" s="107"/>
      <c r="C467" s="105"/>
      <c r="D467" s="105"/>
      <c r="E467" s="106"/>
    </row>
    <row r="468" spans="2:5" x14ac:dyDescent="0.25">
      <c r="B468" s="107"/>
      <c r="C468" s="105"/>
      <c r="D468" s="105"/>
      <c r="E468" s="106"/>
    </row>
    <row r="469" spans="2:5" x14ac:dyDescent="0.25">
      <c r="B469" s="107"/>
      <c r="C469" s="105"/>
      <c r="D469" s="105"/>
      <c r="E469" s="106"/>
    </row>
    <row r="470" spans="2:5" x14ac:dyDescent="0.25">
      <c r="B470" s="107"/>
      <c r="C470" s="105"/>
      <c r="D470" s="105"/>
      <c r="E470" s="106"/>
    </row>
    <row r="471" spans="2:5" x14ac:dyDescent="0.25">
      <c r="B471" s="107"/>
      <c r="C471" s="105"/>
      <c r="D471" s="105"/>
      <c r="E471" s="106"/>
    </row>
    <row r="472" spans="2:5" x14ac:dyDescent="0.25">
      <c r="B472" s="107"/>
      <c r="C472" s="105"/>
      <c r="D472" s="105"/>
      <c r="E472" s="106"/>
    </row>
    <row r="473" spans="2:5" x14ac:dyDescent="0.25">
      <c r="B473" s="107"/>
      <c r="C473" s="105"/>
      <c r="D473" s="105"/>
      <c r="E473" s="106"/>
    </row>
    <row r="474" spans="2:5" x14ac:dyDescent="0.25">
      <c r="B474" s="107"/>
      <c r="C474" s="105"/>
      <c r="D474" s="105"/>
      <c r="E474" s="106"/>
    </row>
    <row r="475" spans="2:5" x14ac:dyDescent="0.25">
      <c r="B475" s="107"/>
      <c r="C475" s="105"/>
      <c r="D475" s="105"/>
      <c r="E475" s="106"/>
    </row>
    <row r="476" spans="2:5" x14ac:dyDescent="0.25">
      <c r="B476" s="107"/>
      <c r="C476" s="105"/>
      <c r="D476" s="105"/>
      <c r="E476" s="106"/>
    </row>
    <row r="477" spans="2:5" x14ac:dyDescent="0.25">
      <c r="B477" s="107"/>
      <c r="C477" s="105"/>
      <c r="D477" s="105"/>
      <c r="E477" s="106"/>
    </row>
    <row r="478" spans="2:5" x14ac:dyDescent="0.25">
      <c r="B478" s="107"/>
      <c r="C478" s="105"/>
      <c r="D478" s="105"/>
      <c r="E478" s="106"/>
    </row>
    <row r="479" spans="2:5" x14ac:dyDescent="0.25">
      <c r="B479" s="107"/>
      <c r="C479" s="105"/>
      <c r="D479" s="105"/>
      <c r="E479" s="106"/>
    </row>
    <row r="480" spans="2:5" x14ac:dyDescent="0.25">
      <c r="B480" s="107"/>
      <c r="C480" s="105"/>
      <c r="D480" s="105"/>
      <c r="E480" s="106"/>
    </row>
    <row r="481" spans="2:5" x14ac:dyDescent="0.25">
      <c r="B481" s="107"/>
      <c r="C481" s="105"/>
      <c r="D481" s="105"/>
      <c r="E481" s="106"/>
    </row>
    <row r="482" spans="2:5" x14ac:dyDescent="0.25">
      <c r="B482" s="107"/>
      <c r="C482" s="105"/>
      <c r="D482" s="105"/>
      <c r="E482" s="106"/>
    </row>
    <row r="483" spans="2:5" x14ac:dyDescent="0.25">
      <c r="B483" s="107"/>
      <c r="C483" s="105"/>
      <c r="D483" s="105"/>
      <c r="E483" s="106"/>
    </row>
    <row r="484" spans="2:5" x14ac:dyDescent="0.25">
      <c r="B484" s="107"/>
      <c r="C484" s="105"/>
      <c r="D484" s="105"/>
      <c r="E484" s="106"/>
    </row>
    <row r="485" spans="2:5" x14ac:dyDescent="0.25">
      <c r="B485" s="107"/>
      <c r="C485" s="105"/>
      <c r="D485" s="105"/>
      <c r="E485" s="106"/>
    </row>
    <row r="486" spans="2:5" x14ac:dyDescent="0.25">
      <c r="B486" s="107"/>
      <c r="C486" s="105"/>
      <c r="D486" s="105"/>
      <c r="E486" s="106"/>
    </row>
    <row r="487" spans="2:5" x14ac:dyDescent="0.25">
      <c r="B487" s="107"/>
      <c r="C487" s="105"/>
      <c r="D487" s="105"/>
      <c r="E487" s="106"/>
    </row>
    <row r="488" spans="2:5" x14ac:dyDescent="0.25">
      <c r="B488" s="107"/>
      <c r="C488" s="105"/>
      <c r="D488" s="105"/>
      <c r="E488" s="106"/>
    </row>
    <row r="489" spans="2:5" x14ac:dyDescent="0.25">
      <c r="B489" s="107"/>
      <c r="C489" s="105"/>
      <c r="D489" s="105"/>
      <c r="E489" s="106"/>
    </row>
    <row r="490" spans="2:5" x14ac:dyDescent="0.25">
      <c r="B490" s="107"/>
      <c r="C490" s="105"/>
      <c r="D490" s="105"/>
      <c r="E490" s="106"/>
    </row>
    <row r="491" spans="2:5" x14ac:dyDescent="0.25">
      <c r="B491" s="107"/>
      <c r="C491" s="105"/>
      <c r="D491" s="105"/>
      <c r="E491" s="106"/>
    </row>
    <row r="492" spans="2:5" x14ac:dyDescent="0.25">
      <c r="B492" s="107"/>
      <c r="C492" s="105"/>
      <c r="D492" s="105"/>
      <c r="E492" s="106"/>
    </row>
    <row r="493" spans="2:5" x14ac:dyDescent="0.25">
      <c r="B493" s="107"/>
      <c r="C493" s="105"/>
      <c r="D493" s="105"/>
      <c r="E493" s="106"/>
    </row>
    <row r="494" spans="2:5" x14ac:dyDescent="0.25">
      <c r="B494" s="107"/>
      <c r="C494" s="105"/>
      <c r="D494" s="105"/>
      <c r="E494" s="106"/>
    </row>
    <row r="495" spans="2:5" x14ac:dyDescent="0.25">
      <c r="B495" s="107"/>
      <c r="C495" s="105"/>
      <c r="D495" s="105"/>
      <c r="E495" s="106"/>
    </row>
    <row r="496" spans="2:5" x14ac:dyDescent="0.25">
      <c r="B496" s="107"/>
      <c r="C496" s="105"/>
      <c r="D496" s="105"/>
      <c r="E496" s="106"/>
    </row>
    <row r="497" spans="2:5" x14ac:dyDescent="0.25">
      <c r="B497" s="107"/>
      <c r="C497" s="105"/>
      <c r="D497" s="105"/>
      <c r="E497" s="106"/>
    </row>
    <row r="498" spans="2:5" x14ac:dyDescent="0.25">
      <c r="B498" s="107"/>
      <c r="C498" s="105"/>
      <c r="D498" s="105"/>
      <c r="E498" s="106"/>
    </row>
    <row r="499" spans="2:5" x14ac:dyDescent="0.25">
      <c r="B499" s="107"/>
      <c r="C499" s="105"/>
      <c r="D499" s="105"/>
      <c r="E499" s="106"/>
    </row>
    <row r="500" spans="2:5" x14ac:dyDescent="0.25">
      <c r="B500" s="107"/>
      <c r="C500" s="105"/>
      <c r="D500" s="105"/>
      <c r="E500" s="106"/>
    </row>
    <row r="501" spans="2:5" x14ac:dyDescent="0.25">
      <c r="B501" s="107"/>
      <c r="C501" s="105"/>
      <c r="D501" s="105"/>
      <c r="E501" s="106"/>
    </row>
    <row r="502" spans="2:5" x14ac:dyDescent="0.25">
      <c r="B502" s="107"/>
      <c r="C502" s="105"/>
      <c r="D502" s="105"/>
      <c r="E502" s="106"/>
    </row>
    <row r="503" spans="2:5" x14ac:dyDescent="0.25">
      <c r="B503" s="107"/>
      <c r="C503" s="105"/>
      <c r="D503" s="105"/>
      <c r="E503" s="106"/>
    </row>
    <row r="504" spans="2:5" x14ac:dyDescent="0.25">
      <c r="B504" s="107"/>
      <c r="C504" s="105"/>
      <c r="D504" s="105"/>
      <c r="E504" s="106"/>
    </row>
    <row r="505" spans="2:5" x14ac:dyDescent="0.25">
      <c r="B505" s="107"/>
      <c r="C505" s="105"/>
      <c r="D505" s="105"/>
      <c r="E505" s="106"/>
    </row>
    <row r="506" spans="2:5" x14ac:dyDescent="0.25">
      <c r="B506" s="107"/>
      <c r="C506" s="105"/>
      <c r="D506" s="105"/>
      <c r="E506" s="106"/>
    </row>
    <row r="507" spans="2:5" x14ac:dyDescent="0.25">
      <c r="B507" s="107"/>
      <c r="C507" s="105"/>
      <c r="D507" s="105"/>
      <c r="E507" s="106"/>
    </row>
    <row r="508" spans="2:5" x14ac:dyDescent="0.25">
      <c r="B508" s="107"/>
      <c r="C508" s="105"/>
      <c r="D508" s="105"/>
      <c r="E508" s="106"/>
    </row>
    <row r="509" spans="2:5" x14ac:dyDescent="0.25">
      <c r="B509" s="107"/>
      <c r="C509" s="105"/>
      <c r="D509" s="105"/>
      <c r="E509" s="106"/>
    </row>
    <row r="510" spans="2:5" x14ac:dyDescent="0.25">
      <c r="B510" s="107"/>
      <c r="C510" s="105"/>
      <c r="D510" s="105"/>
      <c r="E510" s="106"/>
    </row>
    <row r="511" spans="2:5" x14ac:dyDescent="0.25">
      <c r="B511" s="107"/>
      <c r="C511" s="105"/>
      <c r="D511" s="105"/>
      <c r="E511" s="106"/>
    </row>
    <row r="512" spans="2:5" x14ac:dyDescent="0.25">
      <c r="B512" s="107"/>
      <c r="C512" s="105"/>
      <c r="D512" s="105"/>
      <c r="E512" s="106"/>
    </row>
    <row r="513" spans="2:5" x14ac:dyDescent="0.25">
      <c r="B513" s="107"/>
      <c r="C513" s="105"/>
      <c r="D513" s="105"/>
      <c r="E513" s="106"/>
    </row>
    <row r="514" spans="2:5" x14ac:dyDescent="0.25">
      <c r="B514" s="107"/>
      <c r="C514" s="105"/>
      <c r="D514" s="105"/>
      <c r="E514" s="106"/>
    </row>
    <row r="515" spans="2:5" x14ac:dyDescent="0.25">
      <c r="B515" s="107"/>
      <c r="C515" s="105"/>
      <c r="D515" s="105"/>
      <c r="E515" s="106"/>
    </row>
    <row r="516" spans="2:5" x14ac:dyDescent="0.25">
      <c r="B516" s="107"/>
      <c r="C516" s="105"/>
      <c r="D516" s="105"/>
      <c r="E516" s="106"/>
    </row>
    <row r="517" spans="2:5" x14ac:dyDescent="0.25">
      <c r="B517" s="107"/>
      <c r="C517" s="105"/>
      <c r="D517" s="105"/>
      <c r="E517" s="106"/>
    </row>
    <row r="518" spans="2:5" x14ac:dyDescent="0.25">
      <c r="B518" s="107"/>
      <c r="C518" s="105"/>
      <c r="D518" s="105"/>
      <c r="E518" s="106"/>
    </row>
    <row r="519" spans="2:5" x14ac:dyDescent="0.25">
      <c r="B519" s="107"/>
      <c r="C519" s="105"/>
      <c r="D519" s="105"/>
      <c r="E519" s="106"/>
    </row>
    <row r="520" spans="2:5" x14ac:dyDescent="0.25">
      <c r="B520" s="107"/>
      <c r="C520" s="105"/>
      <c r="D520" s="105"/>
      <c r="E520" s="106"/>
    </row>
    <row r="521" spans="2:5" x14ac:dyDescent="0.25">
      <c r="B521" s="107"/>
      <c r="C521" s="105"/>
      <c r="D521" s="105"/>
      <c r="E521" s="106"/>
    </row>
    <row r="522" spans="2:5" x14ac:dyDescent="0.25">
      <c r="B522" s="107"/>
      <c r="C522" s="105"/>
      <c r="D522" s="105"/>
      <c r="E522" s="106"/>
    </row>
    <row r="523" spans="2:5" x14ac:dyDescent="0.25">
      <c r="B523" s="107"/>
      <c r="C523" s="105"/>
      <c r="D523" s="105"/>
      <c r="E523" s="106"/>
    </row>
    <row r="524" spans="2:5" x14ac:dyDescent="0.25">
      <c r="B524" s="107"/>
      <c r="C524" s="105"/>
      <c r="D524" s="105"/>
      <c r="E524" s="106"/>
    </row>
    <row r="525" spans="2:5" x14ac:dyDescent="0.25">
      <c r="B525" s="107"/>
      <c r="C525" s="105"/>
      <c r="D525" s="105"/>
      <c r="E525" s="106"/>
    </row>
    <row r="526" spans="2:5" x14ac:dyDescent="0.25">
      <c r="B526" s="107"/>
      <c r="C526" s="105"/>
      <c r="D526" s="105"/>
      <c r="E526" s="106"/>
    </row>
    <row r="527" spans="2:5" x14ac:dyDescent="0.25">
      <c r="B527" s="107"/>
      <c r="C527" s="105"/>
      <c r="D527" s="105"/>
      <c r="E527" s="106"/>
    </row>
    <row r="528" spans="2:5" x14ac:dyDescent="0.25">
      <c r="B528" s="107"/>
      <c r="C528" s="105"/>
      <c r="D528" s="105"/>
      <c r="E528" s="106"/>
    </row>
    <row r="529" spans="2:5" x14ac:dyDescent="0.25">
      <c r="B529" s="107"/>
      <c r="C529" s="105"/>
      <c r="D529" s="105"/>
      <c r="E529" s="106"/>
    </row>
    <row r="530" spans="2:5" x14ac:dyDescent="0.25">
      <c r="B530" s="107"/>
      <c r="C530" s="105"/>
      <c r="D530" s="105"/>
      <c r="E530" s="106"/>
    </row>
    <row r="531" spans="2:5" x14ac:dyDescent="0.25">
      <c r="B531" s="107"/>
      <c r="C531" s="105"/>
      <c r="D531" s="105"/>
      <c r="E531" s="106"/>
    </row>
    <row r="532" spans="2:5" x14ac:dyDescent="0.25">
      <c r="B532" s="107"/>
      <c r="C532" s="105"/>
      <c r="D532" s="105"/>
      <c r="E532" s="106"/>
    </row>
    <row r="533" spans="2:5" x14ac:dyDescent="0.25">
      <c r="B533" s="107"/>
      <c r="C533" s="105"/>
      <c r="D533" s="105"/>
      <c r="E533" s="106"/>
    </row>
    <row r="534" spans="2:5" x14ac:dyDescent="0.25">
      <c r="B534" s="107"/>
      <c r="C534" s="105"/>
      <c r="D534" s="105"/>
      <c r="E534" s="106"/>
    </row>
    <row r="535" spans="2:5" x14ac:dyDescent="0.25">
      <c r="B535" s="107"/>
      <c r="C535" s="105"/>
      <c r="D535" s="105"/>
      <c r="E535" s="106"/>
    </row>
    <row r="536" spans="2:5" x14ac:dyDescent="0.25">
      <c r="B536" s="107"/>
      <c r="C536" s="105"/>
      <c r="D536" s="105"/>
      <c r="E536" s="106"/>
    </row>
    <row r="537" spans="2:5" x14ac:dyDescent="0.25">
      <c r="B537" s="107"/>
      <c r="C537" s="105"/>
      <c r="D537" s="105"/>
      <c r="E537" s="106"/>
    </row>
    <row r="538" spans="2:5" x14ac:dyDescent="0.25">
      <c r="B538" s="107"/>
      <c r="C538" s="105"/>
      <c r="D538" s="105"/>
      <c r="E538" s="106"/>
    </row>
    <row r="539" spans="2:5" x14ac:dyDescent="0.25">
      <c r="B539" s="107"/>
      <c r="C539" s="105"/>
      <c r="D539" s="105"/>
      <c r="E539" s="106"/>
    </row>
    <row r="540" spans="2:5" x14ac:dyDescent="0.25">
      <c r="B540" s="107"/>
      <c r="C540" s="105"/>
      <c r="D540" s="105"/>
      <c r="E540" s="106"/>
    </row>
    <row r="541" spans="2:5" x14ac:dyDescent="0.25">
      <c r="B541" s="107"/>
      <c r="C541" s="105"/>
      <c r="D541" s="105"/>
      <c r="E541" s="106"/>
    </row>
    <row r="542" spans="2:5" x14ac:dyDescent="0.25">
      <c r="B542" s="107"/>
      <c r="C542" s="105"/>
      <c r="D542" s="105"/>
      <c r="E542" s="106"/>
    </row>
    <row r="543" spans="2:5" x14ac:dyDescent="0.25">
      <c r="B543" s="107"/>
      <c r="C543" s="105"/>
      <c r="D543" s="105"/>
      <c r="E543" s="106"/>
    </row>
    <row r="544" spans="2:5" x14ac:dyDescent="0.25">
      <c r="B544" s="107"/>
      <c r="C544" s="105"/>
      <c r="D544" s="105"/>
      <c r="E544" s="106"/>
    </row>
    <row r="545" spans="2:5" x14ac:dyDescent="0.25">
      <c r="B545" s="107"/>
      <c r="C545" s="105"/>
      <c r="D545" s="105"/>
      <c r="E545" s="106"/>
    </row>
    <row r="546" spans="2:5" x14ac:dyDescent="0.25">
      <c r="B546" s="107"/>
      <c r="C546" s="105"/>
      <c r="D546" s="105"/>
      <c r="E546" s="106"/>
    </row>
    <row r="547" spans="2:5" x14ac:dyDescent="0.25">
      <c r="B547" s="107"/>
      <c r="C547" s="105"/>
      <c r="D547" s="105"/>
      <c r="E547" s="106"/>
    </row>
    <row r="548" spans="2:5" x14ac:dyDescent="0.25">
      <c r="B548" s="107"/>
      <c r="C548" s="105"/>
      <c r="D548" s="105"/>
      <c r="E548" s="106"/>
    </row>
    <row r="549" spans="2:5" x14ac:dyDescent="0.25">
      <c r="B549" s="107"/>
      <c r="C549" s="105"/>
      <c r="D549" s="105"/>
      <c r="E549" s="106"/>
    </row>
    <row r="550" spans="2:5" x14ac:dyDescent="0.25">
      <c r="B550" s="107"/>
      <c r="C550" s="105"/>
      <c r="D550" s="105"/>
      <c r="E550" s="106"/>
    </row>
    <row r="551" spans="2:5" x14ac:dyDescent="0.25">
      <c r="B551" s="107"/>
      <c r="C551" s="105"/>
      <c r="D551" s="105"/>
      <c r="E551" s="106"/>
    </row>
    <row r="552" spans="2:5" x14ac:dyDescent="0.25">
      <c r="B552" s="107"/>
      <c r="C552" s="105"/>
      <c r="D552" s="105"/>
      <c r="E552" s="106"/>
    </row>
    <row r="553" spans="2:5" x14ac:dyDescent="0.25">
      <c r="B553" s="107"/>
      <c r="C553" s="105"/>
      <c r="D553" s="105"/>
      <c r="E553" s="106"/>
    </row>
    <row r="554" spans="2:5" x14ac:dyDescent="0.25">
      <c r="B554" s="107"/>
      <c r="C554" s="105"/>
      <c r="D554" s="105"/>
      <c r="E554" s="106"/>
    </row>
    <row r="555" spans="2:5" x14ac:dyDescent="0.25">
      <c r="B555" s="107"/>
      <c r="C555" s="105"/>
      <c r="D555" s="105"/>
      <c r="E555" s="106"/>
    </row>
    <row r="556" spans="2:5" x14ac:dyDescent="0.25">
      <c r="B556" s="107"/>
      <c r="C556" s="105"/>
      <c r="D556" s="105"/>
      <c r="E556" s="106"/>
    </row>
    <row r="557" spans="2:5" x14ac:dyDescent="0.25">
      <c r="B557" s="107"/>
      <c r="C557" s="105"/>
      <c r="D557" s="105"/>
      <c r="E557" s="106"/>
    </row>
    <row r="558" spans="2:5" x14ac:dyDescent="0.25">
      <c r="B558" s="107"/>
      <c r="C558" s="105"/>
      <c r="D558" s="105"/>
      <c r="E558" s="106"/>
    </row>
    <row r="559" spans="2:5" x14ac:dyDescent="0.25">
      <c r="B559" s="107"/>
      <c r="C559" s="105"/>
      <c r="D559" s="105"/>
      <c r="E559" s="106"/>
    </row>
    <row r="560" spans="2:5" x14ac:dyDescent="0.25">
      <c r="B560" s="107"/>
      <c r="C560" s="105"/>
      <c r="D560" s="105"/>
      <c r="E560" s="106"/>
    </row>
    <row r="561" spans="2:5" x14ac:dyDescent="0.25">
      <c r="B561" s="107"/>
      <c r="C561" s="105"/>
      <c r="D561" s="105"/>
      <c r="E561" s="106"/>
    </row>
    <row r="562" spans="2:5" x14ac:dyDescent="0.25">
      <c r="B562" s="107"/>
      <c r="C562" s="105"/>
      <c r="D562" s="105"/>
      <c r="E562" s="106"/>
    </row>
    <row r="563" spans="2:5" x14ac:dyDescent="0.25">
      <c r="B563" s="107"/>
      <c r="C563" s="105"/>
      <c r="D563" s="105"/>
      <c r="E563" s="106"/>
    </row>
    <row r="564" spans="2:5" x14ac:dyDescent="0.25">
      <c r="B564" s="107"/>
      <c r="C564" s="105"/>
      <c r="D564" s="105"/>
      <c r="E564" s="106"/>
    </row>
    <row r="565" spans="2:5" x14ac:dyDescent="0.25">
      <c r="B565" s="107"/>
      <c r="C565" s="105"/>
      <c r="D565" s="105"/>
      <c r="E565" s="106"/>
    </row>
    <row r="566" spans="2:5" x14ac:dyDescent="0.25">
      <c r="B566" s="107"/>
      <c r="C566" s="105"/>
      <c r="D566" s="105"/>
      <c r="E566" s="106"/>
    </row>
    <row r="567" spans="2:5" x14ac:dyDescent="0.25">
      <c r="B567" s="107"/>
      <c r="C567" s="105"/>
      <c r="D567" s="105"/>
      <c r="E567" s="106"/>
    </row>
    <row r="568" spans="2:5" x14ac:dyDescent="0.25">
      <c r="B568" s="107"/>
      <c r="C568" s="105"/>
      <c r="D568" s="105"/>
      <c r="E568" s="106"/>
    </row>
    <row r="569" spans="2:5" x14ac:dyDescent="0.25">
      <c r="B569" s="107"/>
      <c r="C569" s="105"/>
      <c r="D569" s="105"/>
      <c r="E569" s="106"/>
    </row>
    <row r="570" spans="2:5" x14ac:dyDescent="0.25">
      <c r="B570" s="107"/>
      <c r="C570" s="105"/>
      <c r="D570" s="105"/>
      <c r="E570" s="106"/>
    </row>
    <row r="571" spans="2:5" x14ac:dyDescent="0.25">
      <c r="B571" s="107"/>
      <c r="C571" s="105"/>
      <c r="D571" s="105"/>
      <c r="E571" s="106"/>
    </row>
    <row r="572" spans="2:5" x14ac:dyDescent="0.25">
      <c r="B572" s="107"/>
      <c r="C572" s="105"/>
      <c r="D572" s="105"/>
      <c r="E572" s="106"/>
    </row>
    <row r="573" spans="2:5" x14ac:dyDescent="0.25">
      <c r="B573" s="107"/>
      <c r="C573" s="105"/>
      <c r="D573" s="105"/>
      <c r="E573" s="106"/>
    </row>
    <row r="574" spans="2:5" x14ac:dyDescent="0.25">
      <c r="B574" s="107"/>
      <c r="C574" s="105"/>
      <c r="D574" s="105"/>
      <c r="E574" s="106"/>
    </row>
    <row r="575" spans="2:5" x14ac:dyDescent="0.25">
      <c r="B575" s="107"/>
      <c r="C575" s="105"/>
      <c r="D575" s="105"/>
      <c r="E575" s="106"/>
    </row>
    <row r="576" spans="2:5" x14ac:dyDescent="0.25">
      <c r="B576" s="107"/>
      <c r="C576" s="105"/>
      <c r="D576" s="105"/>
      <c r="E576" s="106"/>
    </row>
    <row r="577" spans="2:5" x14ac:dyDescent="0.25">
      <c r="B577" s="107"/>
      <c r="C577" s="105"/>
      <c r="D577" s="105"/>
      <c r="E577" s="106"/>
    </row>
    <row r="578" spans="2:5" x14ac:dyDescent="0.25">
      <c r="B578" s="107"/>
      <c r="C578" s="105"/>
      <c r="D578" s="105"/>
      <c r="E578" s="106"/>
    </row>
    <row r="579" spans="2:5" x14ac:dyDescent="0.25">
      <c r="B579" s="107"/>
      <c r="C579" s="105"/>
      <c r="D579" s="105"/>
      <c r="E579" s="106"/>
    </row>
    <row r="580" spans="2:5" x14ac:dyDescent="0.25">
      <c r="B580" s="107"/>
      <c r="C580" s="105"/>
      <c r="D580" s="105"/>
      <c r="E580" s="106"/>
    </row>
    <row r="581" spans="2:5" x14ac:dyDescent="0.25">
      <c r="B581" s="107"/>
      <c r="C581" s="105"/>
      <c r="D581" s="105"/>
      <c r="E581" s="106"/>
    </row>
    <row r="582" spans="2:5" x14ac:dyDescent="0.25">
      <c r="B582" s="107"/>
      <c r="C582" s="105"/>
      <c r="D582" s="105"/>
      <c r="E582" s="106"/>
    </row>
    <row r="583" spans="2:5" x14ac:dyDescent="0.25">
      <c r="B583" s="107"/>
      <c r="C583" s="105"/>
      <c r="D583" s="105"/>
      <c r="E583" s="106"/>
    </row>
    <row r="584" spans="2:5" x14ac:dyDescent="0.25">
      <c r="B584" s="107"/>
      <c r="C584" s="105"/>
      <c r="D584" s="105"/>
      <c r="E584" s="106"/>
    </row>
    <row r="585" spans="2:5" x14ac:dyDescent="0.25">
      <c r="B585" s="107"/>
      <c r="C585" s="105"/>
      <c r="D585" s="105"/>
      <c r="E585" s="106"/>
    </row>
    <row r="586" spans="2:5" x14ac:dyDescent="0.25">
      <c r="B586" s="107"/>
      <c r="C586" s="105"/>
      <c r="D586" s="105"/>
      <c r="E586" s="106"/>
    </row>
    <row r="587" spans="2:5" x14ac:dyDescent="0.25">
      <c r="B587" s="107"/>
      <c r="C587" s="105"/>
      <c r="D587" s="105"/>
      <c r="E587" s="106"/>
    </row>
    <row r="588" spans="2:5" x14ac:dyDescent="0.25">
      <c r="B588" s="107"/>
      <c r="C588" s="105"/>
      <c r="D588" s="105"/>
      <c r="E588" s="106"/>
    </row>
    <row r="589" spans="2:5" x14ac:dyDescent="0.25">
      <c r="B589" s="107"/>
      <c r="C589" s="105"/>
      <c r="D589" s="105"/>
      <c r="E589" s="106"/>
    </row>
    <row r="590" spans="2:5" x14ac:dyDescent="0.25">
      <c r="B590" s="107"/>
      <c r="C590" s="105"/>
      <c r="D590" s="105"/>
      <c r="E590" s="106"/>
    </row>
    <row r="591" spans="2:5" x14ac:dyDescent="0.25">
      <c r="B591" s="107"/>
      <c r="C591" s="105"/>
      <c r="D591" s="105"/>
      <c r="E591" s="106"/>
    </row>
    <row r="592" spans="2:5" x14ac:dyDescent="0.25">
      <c r="B592" s="107"/>
      <c r="C592" s="105"/>
      <c r="D592" s="105"/>
      <c r="E592" s="106"/>
    </row>
    <row r="593" spans="2:5" x14ac:dyDescent="0.25">
      <c r="B593" s="107"/>
      <c r="C593" s="105"/>
      <c r="D593" s="105"/>
      <c r="E593" s="106"/>
    </row>
    <row r="594" spans="2:5" x14ac:dyDescent="0.25">
      <c r="B594" s="107"/>
      <c r="C594" s="105"/>
      <c r="D594" s="105"/>
      <c r="E594" s="106"/>
    </row>
    <row r="595" spans="2:5" x14ac:dyDescent="0.25">
      <c r="B595" s="107"/>
      <c r="C595" s="105"/>
      <c r="D595" s="105"/>
      <c r="E595" s="106"/>
    </row>
    <row r="596" spans="2:5" x14ac:dyDescent="0.25">
      <c r="B596" s="107"/>
      <c r="C596" s="105"/>
      <c r="D596" s="105"/>
      <c r="E596" s="106"/>
    </row>
    <row r="597" spans="2:5" x14ac:dyDescent="0.25">
      <c r="B597" s="107"/>
      <c r="C597" s="105"/>
      <c r="D597" s="105"/>
      <c r="E597" s="106"/>
    </row>
    <row r="598" spans="2:5" x14ac:dyDescent="0.25">
      <c r="B598" s="107"/>
      <c r="C598" s="105"/>
      <c r="D598" s="105"/>
      <c r="E598" s="106"/>
    </row>
    <row r="599" spans="2:5" x14ac:dyDescent="0.25">
      <c r="B599" s="107"/>
      <c r="C599" s="105"/>
      <c r="D599" s="105"/>
      <c r="E599" s="106"/>
    </row>
    <row r="600" spans="2:5" x14ac:dyDescent="0.25">
      <c r="B600" s="107"/>
      <c r="C600" s="105"/>
      <c r="D600" s="105"/>
      <c r="E600" s="106"/>
    </row>
    <row r="601" spans="2:5" x14ac:dyDescent="0.25">
      <c r="B601" s="107"/>
      <c r="C601" s="105"/>
      <c r="D601" s="105"/>
      <c r="E601" s="106"/>
    </row>
    <row r="602" spans="2:5" x14ac:dyDescent="0.25">
      <c r="B602" s="107"/>
      <c r="C602" s="105"/>
      <c r="D602" s="105"/>
      <c r="E602" s="106"/>
    </row>
    <row r="603" spans="2:5" x14ac:dyDescent="0.25">
      <c r="B603" s="107"/>
      <c r="C603" s="105"/>
      <c r="D603" s="105"/>
      <c r="E603" s="106"/>
    </row>
    <row r="604" spans="2:5" x14ac:dyDescent="0.25">
      <c r="B604" s="107"/>
      <c r="C604" s="105"/>
      <c r="D604" s="105"/>
      <c r="E604" s="106"/>
    </row>
    <row r="605" spans="2:5" x14ac:dyDescent="0.25">
      <c r="B605" s="107"/>
      <c r="C605" s="105"/>
      <c r="D605" s="105"/>
      <c r="E605" s="106"/>
    </row>
    <row r="606" spans="2:5" x14ac:dyDescent="0.25">
      <c r="B606" s="107"/>
      <c r="C606" s="105"/>
      <c r="D606" s="105"/>
      <c r="E606" s="106"/>
    </row>
    <row r="607" spans="2:5" x14ac:dyDescent="0.25">
      <c r="B607" s="107"/>
      <c r="C607" s="105"/>
      <c r="D607" s="105"/>
      <c r="E607" s="106"/>
    </row>
    <row r="608" spans="2:5" x14ac:dyDescent="0.25">
      <c r="B608" s="107"/>
      <c r="C608" s="105"/>
      <c r="D608" s="105"/>
      <c r="E608" s="106"/>
    </row>
    <row r="609" spans="2:5" x14ac:dyDescent="0.25">
      <c r="B609" s="107"/>
      <c r="C609" s="105"/>
      <c r="D609" s="105"/>
      <c r="E609" s="106"/>
    </row>
    <row r="610" spans="2:5" x14ac:dyDescent="0.25">
      <c r="B610" s="107"/>
      <c r="C610" s="105"/>
      <c r="D610" s="105"/>
      <c r="E610" s="106"/>
    </row>
    <row r="611" spans="2:5" x14ac:dyDescent="0.25">
      <c r="B611" s="107"/>
      <c r="C611" s="105"/>
      <c r="D611" s="105"/>
      <c r="E611" s="106"/>
    </row>
    <row r="612" spans="2:5" x14ac:dyDescent="0.25">
      <c r="B612" s="107"/>
      <c r="C612" s="105"/>
      <c r="D612" s="105"/>
      <c r="E612" s="106"/>
    </row>
    <row r="613" spans="2:5" x14ac:dyDescent="0.25">
      <c r="B613" s="107"/>
      <c r="C613" s="105"/>
      <c r="D613" s="105"/>
      <c r="E613" s="106"/>
    </row>
    <row r="614" spans="2:5" x14ac:dyDescent="0.25">
      <c r="B614" s="107"/>
      <c r="C614" s="105"/>
      <c r="D614" s="105"/>
      <c r="E614" s="106"/>
    </row>
    <row r="615" spans="2:5" x14ac:dyDescent="0.25">
      <c r="B615" s="107"/>
      <c r="C615" s="105"/>
      <c r="D615" s="105"/>
      <c r="E615" s="106"/>
    </row>
    <row r="616" spans="2:5" x14ac:dyDescent="0.25">
      <c r="B616" s="107"/>
      <c r="C616" s="105"/>
      <c r="D616" s="105"/>
      <c r="E616" s="106"/>
    </row>
    <row r="617" spans="2:5" x14ac:dyDescent="0.25">
      <c r="B617" s="107"/>
      <c r="C617" s="105"/>
      <c r="D617" s="105"/>
      <c r="E617" s="106"/>
    </row>
    <row r="618" spans="2:5" x14ac:dyDescent="0.25">
      <c r="B618" s="107"/>
      <c r="C618" s="105"/>
      <c r="D618" s="105"/>
      <c r="E618" s="106"/>
    </row>
    <row r="619" spans="2:5" x14ac:dyDescent="0.25">
      <c r="B619" s="107"/>
      <c r="C619" s="105"/>
      <c r="D619" s="105"/>
      <c r="E619" s="106"/>
    </row>
    <row r="620" spans="2:5" x14ac:dyDescent="0.25">
      <c r="B620" s="107"/>
      <c r="C620" s="105"/>
      <c r="D620" s="105"/>
      <c r="E620" s="106"/>
    </row>
    <row r="621" spans="2:5" x14ac:dyDescent="0.25">
      <c r="B621" s="107"/>
      <c r="C621" s="105"/>
      <c r="D621" s="105"/>
      <c r="E621" s="106"/>
    </row>
    <row r="622" spans="2:5" x14ac:dyDescent="0.25">
      <c r="B622" s="107"/>
      <c r="C622" s="105"/>
      <c r="D622" s="105"/>
      <c r="E622" s="106"/>
    </row>
    <row r="623" spans="2:5" x14ac:dyDescent="0.25">
      <c r="B623" s="107"/>
      <c r="C623" s="105"/>
      <c r="D623" s="105"/>
      <c r="E623" s="106"/>
    </row>
    <row r="624" spans="2:5" x14ac:dyDescent="0.25">
      <c r="B624" s="107"/>
      <c r="C624" s="105"/>
      <c r="D624" s="105"/>
      <c r="E624" s="106"/>
    </row>
    <row r="625" spans="2:5" x14ac:dyDescent="0.25">
      <c r="B625" s="107"/>
      <c r="C625" s="105"/>
      <c r="D625" s="105"/>
      <c r="E625" s="106"/>
    </row>
    <row r="626" spans="2:5" x14ac:dyDescent="0.25">
      <c r="B626" s="107"/>
      <c r="C626" s="105"/>
      <c r="D626" s="105"/>
      <c r="E626" s="106"/>
    </row>
    <row r="627" spans="2:5" x14ac:dyDescent="0.25">
      <c r="B627" s="107"/>
      <c r="C627" s="105"/>
      <c r="D627" s="105"/>
      <c r="E627" s="106"/>
    </row>
    <row r="628" spans="2:5" x14ac:dyDescent="0.25">
      <c r="B628" s="107"/>
      <c r="C628" s="105"/>
      <c r="D628" s="105"/>
      <c r="E628" s="106"/>
    </row>
    <row r="629" spans="2:5" x14ac:dyDescent="0.25">
      <c r="B629" s="107"/>
      <c r="C629" s="105"/>
      <c r="D629" s="105"/>
      <c r="E629" s="106"/>
    </row>
    <row r="630" spans="2:5" x14ac:dyDescent="0.25">
      <c r="B630" s="107"/>
      <c r="C630" s="105"/>
      <c r="D630" s="105"/>
      <c r="E630" s="106"/>
    </row>
    <row r="631" spans="2:5" x14ac:dyDescent="0.25">
      <c r="B631" s="107"/>
      <c r="C631" s="105"/>
      <c r="D631" s="105"/>
      <c r="E631" s="106"/>
    </row>
    <row r="632" spans="2:5" x14ac:dyDescent="0.25">
      <c r="B632" s="107"/>
      <c r="C632" s="105"/>
      <c r="D632" s="105"/>
      <c r="E632" s="106"/>
    </row>
    <row r="633" spans="2:5" x14ac:dyDescent="0.25">
      <c r="B633" s="107"/>
      <c r="C633" s="105"/>
      <c r="D633" s="105"/>
      <c r="E633" s="106"/>
    </row>
    <row r="634" spans="2:5" x14ac:dyDescent="0.25">
      <c r="B634" s="107"/>
      <c r="C634" s="105"/>
      <c r="D634" s="105"/>
      <c r="E634" s="106"/>
    </row>
    <row r="635" spans="2:5" x14ac:dyDescent="0.25">
      <c r="B635" s="107"/>
      <c r="C635" s="105"/>
      <c r="D635" s="105"/>
      <c r="E635" s="106"/>
    </row>
    <row r="636" spans="2:5" x14ac:dyDescent="0.25">
      <c r="B636" s="107"/>
      <c r="C636" s="105"/>
      <c r="D636" s="105"/>
      <c r="E636" s="106"/>
    </row>
    <row r="637" spans="2:5" x14ac:dyDescent="0.25">
      <c r="B637" s="107"/>
      <c r="C637" s="105"/>
      <c r="D637" s="105"/>
      <c r="E637" s="106"/>
    </row>
    <row r="638" spans="2:5" x14ac:dyDescent="0.25">
      <c r="B638" s="107"/>
      <c r="C638" s="105"/>
      <c r="D638" s="105"/>
      <c r="E638" s="106"/>
    </row>
    <row r="639" spans="2:5" x14ac:dyDescent="0.25">
      <c r="B639" s="107"/>
      <c r="C639" s="105"/>
      <c r="D639" s="105"/>
      <c r="E639" s="106"/>
    </row>
    <row r="640" spans="2:5" x14ac:dyDescent="0.25">
      <c r="B640" s="107"/>
      <c r="C640" s="105"/>
      <c r="D640" s="105"/>
      <c r="E640" s="106"/>
    </row>
    <row r="641" spans="2:5" x14ac:dyDescent="0.25">
      <c r="B641" s="107"/>
      <c r="C641" s="105"/>
      <c r="D641" s="105"/>
      <c r="E641" s="106"/>
    </row>
    <row r="642" spans="2:5" x14ac:dyDescent="0.25">
      <c r="B642" s="107"/>
      <c r="C642" s="105"/>
      <c r="D642" s="105"/>
      <c r="E642" s="106"/>
    </row>
    <row r="643" spans="2:5" x14ac:dyDescent="0.25">
      <c r="B643" s="107"/>
      <c r="C643" s="105"/>
      <c r="D643" s="105"/>
      <c r="E643" s="106"/>
    </row>
    <row r="644" spans="2:5" x14ac:dyDescent="0.25">
      <c r="B644" s="107"/>
      <c r="C644" s="105"/>
      <c r="D644" s="105"/>
      <c r="E644" s="106"/>
    </row>
    <row r="645" spans="2:5" x14ac:dyDescent="0.25">
      <c r="B645" s="107"/>
      <c r="C645" s="105"/>
      <c r="D645" s="105"/>
      <c r="E645" s="106"/>
    </row>
    <row r="646" spans="2:5" x14ac:dyDescent="0.25">
      <c r="B646" s="107"/>
      <c r="C646" s="105"/>
      <c r="D646" s="105"/>
      <c r="E646" s="106"/>
    </row>
    <row r="647" spans="2:5" x14ac:dyDescent="0.25">
      <c r="B647" s="107"/>
      <c r="C647" s="105"/>
      <c r="D647" s="105"/>
      <c r="E647" s="106"/>
    </row>
    <row r="648" spans="2:5" x14ac:dyDescent="0.25">
      <c r="B648" s="107"/>
      <c r="C648" s="105"/>
      <c r="D648" s="105"/>
      <c r="E648" s="106"/>
    </row>
    <row r="649" spans="2:5" x14ac:dyDescent="0.25">
      <c r="B649" s="107"/>
      <c r="C649" s="105"/>
      <c r="D649" s="105"/>
      <c r="E649" s="106"/>
    </row>
    <row r="650" spans="2:5" x14ac:dyDescent="0.25">
      <c r="B650" s="107"/>
      <c r="C650" s="105"/>
      <c r="D650" s="105"/>
      <c r="E650" s="106"/>
    </row>
    <row r="651" spans="2:5" x14ac:dyDescent="0.25">
      <c r="B651" s="107"/>
      <c r="C651" s="105"/>
      <c r="D651" s="105"/>
      <c r="E651" s="106"/>
    </row>
    <row r="652" spans="2:5" x14ac:dyDescent="0.25">
      <c r="B652" s="107"/>
      <c r="C652" s="105"/>
      <c r="D652" s="105"/>
      <c r="E652" s="106"/>
    </row>
    <row r="653" spans="2:5" x14ac:dyDescent="0.25">
      <c r="B653" s="107"/>
      <c r="C653" s="105"/>
      <c r="D653" s="105"/>
      <c r="E653" s="106"/>
    </row>
    <row r="654" spans="2:5" x14ac:dyDescent="0.25">
      <c r="B654" s="107"/>
      <c r="C654" s="105"/>
      <c r="D654" s="105"/>
      <c r="E654" s="106"/>
    </row>
    <row r="655" spans="2:5" x14ac:dyDescent="0.25">
      <c r="B655" s="107"/>
      <c r="C655" s="105"/>
      <c r="D655" s="105"/>
      <c r="E655" s="106"/>
    </row>
    <row r="656" spans="2:5" x14ac:dyDescent="0.25">
      <c r="B656" s="107"/>
      <c r="C656" s="105"/>
      <c r="D656" s="105"/>
      <c r="E656" s="106"/>
    </row>
    <row r="657" spans="2:5" x14ac:dyDescent="0.25">
      <c r="B657" s="107"/>
      <c r="C657" s="105"/>
      <c r="D657" s="105"/>
      <c r="E657" s="106"/>
    </row>
    <row r="658" spans="2:5" x14ac:dyDescent="0.25">
      <c r="B658" s="107"/>
      <c r="C658" s="105"/>
      <c r="D658" s="105"/>
      <c r="E658" s="106"/>
    </row>
    <row r="659" spans="2:5" x14ac:dyDescent="0.25">
      <c r="B659" s="107"/>
      <c r="C659" s="105"/>
      <c r="D659" s="105"/>
      <c r="E659" s="106"/>
    </row>
    <row r="660" spans="2:5" x14ac:dyDescent="0.25">
      <c r="B660" s="107"/>
      <c r="C660" s="105"/>
      <c r="D660" s="105"/>
      <c r="E660" s="106"/>
    </row>
    <row r="661" spans="2:5" x14ac:dyDescent="0.25">
      <c r="B661" s="107"/>
      <c r="C661" s="105"/>
      <c r="D661" s="105"/>
      <c r="E661" s="106"/>
    </row>
    <row r="662" spans="2:5" x14ac:dyDescent="0.25">
      <c r="B662" s="107"/>
      <c r="C662" s="105"/>
      <c r="D662" s="105"/>
      <c r="E662" s="106"/>
    </row>
    <row r="663" spans="2:5" x14ac:dyDescent="0.25">
      <c r="B663" s="107"/>
      <c r="C663" s="105"/>
      <c r="D663" s="105"/>
      <c r="E663" s="106"/>
    </row>
    <row r="664" spans="2:5" x14ac:dyDescent="0.25">
      <c r="B664" s="107"/>
      <c r="C664" s="105"/>
      <c r="D664" s="105"/>
      <c r="E664" s="106"/>
    </row>
    <row r="665" spans="2:5" x14ac:dyDescent="0.25">
      <c r="B665" s="107"/>
      <c r="C665" s="105"/>
      <c r="D665" s="105"/>
      <c r="E665" s="106"/>
    </row>
    <row r="666" spans="2:5" x14ac:dyDescent="0.25">
      <c r="B666" s="107"/>
      <c r="C666" s="105"/>
      <c r="D666" s="105"/>
      <c r="E666" s="106"/>
    </row>
    <row r="667" spans="2:5" x14ac:dyDescent="0.25">
      <c r="B667" s="107"/>
      <c r="C667" s="105"/>
      <c r="D667" s="105"/>
      <c r="E667" s="106"/>
    </row>
    <row r="668" spans="2:5" x14ac:dyDescent="0.25">
      <c r="B668" s="107"/>
      <c r="C668" s="105"/>
      <c r="D668" s="105"/>
      <c r="E668" s="106"/>
    </row>
    <row r="669" spans="2:5" x14ac:dyDescent="0.25">
      <c r="B669" s="107"/>
      <c r="C669" s="105"/>
      <c r="D669" s="105"/>
      <c r="E669" s="106"/>
    </row>
    <row r="670" spans="2:5" x14ac:dyDescent="0.25">
      <c r="B670" s="107"/>
      <c r="C670" s="105"/>
      <c r="D670" s="105"/>
      <c r="E670" s="106"/>
    </row>
    <row r="671" spans="2:5" x14ac:dyDescent="0.25">
      <c r="B671" s="107"/>
      <c r="C671" s="105"/>
      <c r="D671" s="105"/>
      <c r="E671" s="106"/>
    </row>
    <row r="672" spans="2:5" x14ac:dyDescent="0.25">
      <c r="B672" s="107"/>
      <c r="C672" s="105"/>
      <c r="D672" s="105"/>
      <c r="E672" s="106"/>
    </row>
    <row r="673" spans="2:5" x14ac:dyDescent="0.25">
      <c r="B673" s="107"/>
      <c r="C673" s="105"/>
      <c r="D673" s="105"/>
      <c r="E673" s="106"/>
    </row>
    <row r="674" spans="2:5" x14ac:dyDescent="0.25">
      <c r="B674" s="107"/>
      <c r="C674" s="105"/>
      <c r="D674" s="105"/>
      <c r="E674" s="106"/>
    </row>
    <row r="675" spans="2:5" x14ac:dyDescent="0.25">
      <c r="B675" s="107"/>
      <c r="C675" s="105"/>
      <c r="D675" s="105"/>
      <c r="E675" s="106"/>
    </row>
    <row r="676" spans="2:5" x14ac:dyDescent="0.25">
      <c r="B676" s="107"/>
      <c r="C676" s="105"/>
      <c r="D676" s="105"/>
      <c r="E676" s="106"/>
    </row>
    <row r="677" spans="2:5" x14ac:dyDescent="0.25">
      <c r="B677" s="107"/>
      <c r="C677" s="105"/>
      <c r="D677" s="105"/>
      <c r="E677" s="106"/>
    </row>
    <row r="678" spans="2:5" x14ac:dyDescent="0.25">
      <c r="B678" s="107"/>
      <c r="C678" s="105"/>
      <c r="D678" s="105"/>
      <c r="E678" s="106"/>
    </row>
    <row r="679" spans="2:5" x14ac:dyDescent="0.25">
      <c r="B679" s="107"/>
      <c r="C679" s="105"/>
      <c r="D679" s="105"/>
      <c r="E679" s="106"/>
    </row>
    <row r="680" spans="2:5" x14ac:dyDescent="0.25">
      <c r="B680" s="107"/>
      <c r="C680" s="105"/>
      <c r="D680" s="105"/>
      <c r="E680" s="106"/>
    </row>
    <row r="681" spans="2:5" x14ac:dyDescent="0.25">
      <c r="B681" s="107"/>
      <c r="C681" s="105"/>
      <c r="D681" s="105"/>
      <c r="E681" s="106"/>
    </row>
    <row r="682" spans="2:5" x14ac:dyDescent="0.25">
      <c r="B682" s="107"/>
      <c r="C682" s="105"/>
      <c r="D682" s="105"/>
      <c r="E682" s="106"/>
    </row>
    <row r="683" spans="2:5" x14ac:dyDescent="0.25">
      <c r="B683" s="107"/>
      <c r="C683" s="105"/>
      <c r="D683" s="105"/>
      <c r="E683" s="106"/>
    </row>
    <row r="684" spans="2:5" x14ac:dyDescent="0.25">
      <c r="B684" s="107"/>
      <c r="C684" s="105"/>
      <c r="D684" s="105"/>
      <c r="E684" s="106"/>
    </row>
    <row r="685" spans="2:5" x14ac:dyDescent="0.25">
      <c r="B685" s="107"/>
      <c r="C685" s="105"/>
      <c r="D685" s="105"/>
      <c r="E685" s="106"/>
    </row>
    <row r="686" spans="2:5" x14ac:dyDescent="0.25">
      <c r="B686" s="107"/>
      <c r="C686" s="105"/>
      <c r="D686" s="105"/>
      <c r="E686" s="106"/>
    </row>
    <row r="687" spans="2:5" x14ac:dyDescent="0.25">
      <c r="B687" s="107"/>
      <c r="C687" s="105"/>
      <c r="D687" s="105"/>
      <c r="E687" s="106"/>
    </row>
    <row r="688" spans="2:5" x14ac:dyDescent="0.25">
      <c r="B688" s="107"/>
      <c r="C688" s="105"/>
      <c r="D688" s="105"/>
      <c r="E688" s="106"/>
    </row>
    <row r="689" spans="2:5" x14ac:dyDescent="0.25">
      <c r="B689" s="107"/>
      <c r="C689" s="105"/>
      <c r="D689" s="105"/>
      <c r="E689" s="106"/>
    </row>
    <row r="690" spans="2:5" x14ac:dyDescent="0.25">
      <c r="B690" s="107"/>
      <c r="C690" s="105"/>
      <c r="D690" s="105"/>
      <c r="E690" s="106"/>
    </row>
    <row r="691" spans="2:5" x14ac:dyDescent="0.25">
      <c r="B691" s="107"/>
      <c r="C691" s="105"/>
      <c r="D691" s="105"/>
      <c r="E691" s="106"/>
    </row>
    <row r="692" spans="2:5" x14ac:dyDescent="0.25">
      <c r="B692" s="107"/>
      <c r="C692" s="105"/>
      <c r="D692" s="105"/>
      <c r="E692" s="106"/>
    </row>
    <row r="693" spans="2:5" x14ac:dyDescent="0.25">
      <c r="B693" s="107"/>
      <c r="C693" s="105"/>
      <c r="D693" s="105"/>
      <c r="E693" s="106"/>
    </row>
    <row r="694" spans="2:5" x14ac:dyDescent="0.25">
      <c r="B694" s="107"/>
      <c r="C694" s="105"/>
      <c r="D694" s="105"/>
      <c r="E694" s="106"/>
    </row>
    <row r="695" spans="2:5" x14ac:dyDescent="0.25">
      <c r="B695" s="107"/>
      <c r="C695" s="105"/>
      <c r="D695" s="105"/>
      <c r="E695" s="106"/>
    </row>
    <row r="696" spans="2:5" x14ac:dyDescent="0.25">
      <c r="B696" s="107"/>
      <c r="C696" s="105"/>
      <c r="D696" s="105"/>
      <c r="E696" s="106"/>
    </row>
    <row r="697" spans="2:5" x14ac:dyDescent="0.25">
      <c r="B697" s="107"/>
      <c r="C697" s="105"/>
      <c r="D697" s="105"/>
      <c r="E697" s="106"/>
    </row>
    <row r="698" spans="2:5" x14ac:dyDescent="0.25">
      <c r="B698" s="107"/>
      <c r="C698" s="105"/>
      <c r="D698" s="105"/>
      <c r="E698" s="106"/>
    </row>
    <row r="699" spans="2:5" x14ac:dyDescent="0.25">
      <c r="B699" s="107"/>
      <c r="C699" s="105"/>
      <c r="D699" s="105"/>
      <c r="E699" s="106"/>
    </row>
    <row r="700" spans="2:5" x14ac:dyDescent="0.25">
      <c r="B700" s="107"/>
      <c r="C700" s="105"/>
      <c r="D700" s="105"/>
      <c r="E700" s="106"/>
    </row>
    <row r="701" spans="2:5" x14ac:dyDescent="0.25">
      <c r="B701" s="107"/>
      <c r="C701" s="105"/>
      <c r="D701" s="105"/>
      <c r="E701" s="106"/>
    </row>
    <row r="702" spans="2:5" x14ac:dyDescent="0.25">
      <c r="B702" s="107"/>
      <c r="C702" s="105"/>
      <c r="D702" s="105"/>
      <c r="E702" s="106"/>
    </row>
    <row r="703" spans="2:5" x14ac:dyDescent="0.25">
      <c r="B703" s="107"/>
      <c r="C703" s="105"/>
      <c r="D703" s="105"/>
      <c r="E703" s="106"/>
    </row>
    <row r="704" spans="2:5" x14ac:dyDescent="0.25">
      <c r="B704" s="107"/>
      <c r="C704" s="105"/>
      <c r="D704" s="105"/>
      <c r="E704" s="106"/>
    </row>
    <row r="705" spans="2:5" x14ac:dyDescent="0.25">
      <c r="B705" s="107"/>
      <c r="C705" s="105"/>
      <c r="D705" s="105"/>
      <c r="E705" s="106"/>
    </row>
    <row r="706" spans="2:5" x14ac:dyDescent="0.25">
      <c r="B706" s="107"/>
      <c r="C706" s="105"/>
      <c r="D706" s="105"/>
      <c r="E706" s="106"/>
    </row>
    <row r="707" spans="2:5" x14ac:dyDescent="0.25">
      <c r="B707" s="107"/>
      <c r="C707" s="105"/>
      <c r="D707" s="105"/>
      <c r="E707" s="106"/>
    </row>
    <row r="708" spans="2:5" x14ac:dyDescent="0.25">
      <c r="B708" s="107"/>
      <c r="C708" s="105"/>
      <c r="D708" s="105"/>
      <c r="E708" s="106"/>
    </row>
    <row r="709" spans="2:5" x14ac:dyDescent="0.25">
      <c r="B709" s="107"/>
      <c r="C709" s="105"/>
      <c r="D709" s="105"/>
      <c r="E709" s="106"/>
    </row>
    <row r="710" spans="2:5" x14ac:dyDescent="0.25">
      <c r="B710" s="107"/>
      <c r="C710" s="105"/>
      <c r="D710" s="105"/>
      <c r="E710" s="106"/>
    </row>
    <row r="711" spans="2:5" x14ac:dyDescent="0.25">
      <c r="B711" s="107"/>
      <c r="C711" s="105"/>
      <c r="D711" s="105"/>
      <c r="E711" s="106"/>
    </row>
    <row r="712" spans="2:5" x14ac:dyDescent="0.25">
      <c r="B712" s="107"/>
      <c r="C712" s="105"/>
      <c r="D712" s="105"/>
      <c r="E712" s="106"/>
    </row>
    <row r="713" spans="2:5" x14ac:dyDescent="0.25">
      <c r="B713" s="107"/>
      <c r="C713" s="105"/>
      <c r="D713" s="105"/>
      <c r="E713" s="106"/>
    </row>
    <row r="714" spans="2:5" x14ac:dyDescent="0.25">
      <c r="B714" s="107"/>
      <c r="C714" s="105"/>
      <c r="D714" s="105"/>
      <c r="E714" s="106"/>
    </row>
    <row r="715" spans="2:5" x14ac:dyDescent="0.25">
      <c r="B715" s="107"/>
      <c r="C715" s="105"/>
      <c r="D715" s="105"/>
      <c r="E715" s="106"/>
    </row>
    <row r="716" spans="2:5" x14ac:dyDescent="0.25">
      <c r="B716" s="107"/>
      <c r="C716" s="105"/>
      <c r="D716" s="105"/>
      <c r="E716" s="106"/>
    </row>
    <row r="717" spans="2:5" x14ac:dyDescent="0.25">
      <c r="B717" s="107"/>
      <c r="C717" s="105"/>
      <c r="D717" s="105"/>
      <c r="E717" s="106"/>
    </row>
    <row r="718" spans="2:5" x14ac:dyDescent="0.25">
      <c r="B718" s="107"/>
      <c r="C718" s="105"/>
      <c r="D718" s="105"/>
      <c r="E718" s="106"/>
    </row>
    <row r="719" spans="2:5" x14ac:dyDescent="0.25">
      <c r="B719" s="107"/>
      <c r="C719" s="105"/>
      <c r="D719" s="105"/>
      <c r="E719" s="106"/>
    </row>
    <row r="720" spans="2:5" x14ac:dyDescent="0.25">
      <c r="B720" s="107"/>
      <c r="C720" s="105"/>
      <c r="D720" s="105"/>
      <c r="E720" s="106"/>
    </row>
    <row r="721" spans="2:5" x14ac:dyDescent="0.25">
      <c r="B721" s="107"/>
      <c r="C721" s="105"/>
      <c r="D721" s="105"/>
      <c r="E721" s="106"/>
    </row>
    <row r="722" spans="2:5" x14ac:dyDescent="0.25">
      <c r="B722" s="107"/>
      <c r="C722" s="105"/>
      <c r="D722" s="105"/>
      <c r="E722" s="106"/>
    </row>
    <row r="723" spans="2:5" x14ac:dyDescent="0.25">
      <c r="B723" s="107"/>
      <c r="C723" s="105"/>
      <c r="D723" s="105"/>
      <c r="E723" s="106"/>
    </row>
    <row r="724" spans="2:5" x14ac:dyDescent="0.25">
      <c r="B724" s="107"/>
      <c r="C724" s="105"/>
      <c r="D724" s="105"/>
      <c r="E724" s="106"/>
    </row>
    <row r="725" spans="2:5" x14ac:dyDescent="0.25">
      <c r="B725" s="107"/>
      <c r="C725" s="105"/>
      <c r="D725" s="105"/>
      <c r="E725" s="106"/>
    </row>
    <row r="726" spans="2:5" x14ac:dyDescent="0.25">
      <c r="B726" s="107"/>
      <c r="C726" s="105"/>
      <c r="D726" s="105"/>
      <c r="E726" s="106"/>
    </row>
    <row r="727" spans="2:5" x14ac:dyDescent="0.25">
      <c r="B727" s="107"/>
      <c r="C727" s="105"/>
      <c r="D727" s="105"/>
      <c r="E727" s="106"/>
    </row>
    <row r="728" spans="2:5" x14ac:dyDescent="0.25">
      <c r="B728" s="107"/>
      <c r="C728" s="105"/>
      <c r="D728" s="105"/>
      <c r="E728" s="106"/>
    </row>
    <row r="729" spans="2:5" x14ac:dyDescent="0.25">
      <c r="B729" s="107"/>
      <c r="C729" s="105"/>
      <c r="D729" s="105"/>
      <c r="E729" s="106"/>
    </row>
    <row r="730" spans="2:5" x14ac:dyDescent="0.25">
      <c r="B730" s="107"/>
      <c r="C730" s="105"/>
      <c r="D730" s="105"/>
      <c r="E730" s="106"/>
    </row>
    <row r="731" spans="2:5" x14ac:dyDescent="0.25">
      <c r="B731" s="107"/>
      <c r="C731" s="105"/>
      <c r="D731" s="105"/>
      <c r="E731" s="106"/>
    </row>
    <row r="732" spans="2:5" x14ac:dyDescent="0.25">
      <c r="B732" s="107"/>
      <c r="C732" s="105"/>
      <c r="D732" s="105"/>
      <c r="E732" s="106"/>
    </row>
    <row r="733" spans="2:5" x14ac:dyDescent="0.25">
      <c r="B733" s="107"/>
      <c r="C733" s="105"/>
      <c r="D733" s="105"/>
      <c r="E733" s="106"/>
    </row>
    <row r="734" spans="2:5" x14ac:dyDescent="0.25">
      <c r="B734" s="107"/>
      <c r="C734" s="105"/>
      <c r="D734" s="105"/>
      <c r="E734" s="106"/>
    </row>
    <row r="735" spans="2:5" x14ac:dyDescent="0.25">
      <c r="B735" s="107"/>
      <c r="C735" s="105"/>
      <c r="D735" s="105"/>
      <c r="E735" s="106"/>
    </row>
    <row r="736" spans="2:5" x14ac:dyDescent="0.25">
      <c r="B736" s="107"/>
      <c r="C736" s="105"/>
      <c r="D736" s="105"/>
      <c r="E736" s="106"/>
    </row>
    <row r="737" spans="2:5" x14ac:dyDescent="0.25">
      <c r="B737" s="107"/>
      <c r="C737" s="105"/>
      <c r="D737" s="105"/>
      <c r="E737" s="106"/>
    </row>
    <row r="738" spans="2:5" x14ac:dyDescent="0.25">
      <c r="B738" s="107"/>
      <c r="C738" s="105"/>
      <c r="D738" s="105"/>
      <c r="E738" s="106"/>
    </row>
    <row r="739" spans="2:5" x14ac:dyDescent="0.25">
      <c r="B739" s="107"/>
      <c r="C739" s="105"/>
      <c r="D739" s="105"/>
      <c r="E739" s="106"/>
    </row>
    <row r="740" spans="2:5" x14ac:dyDescent="0.25">
      <c r="B740" s="107"/>
      <c r="C740" s="105"/>
      <c r="D740" s="105"/>
      <c r="E740" s="106"/>
    </row>
    <row r="741" spans="2:5" x14ac:dyDescent="0.25">
      <c r="B741" s="107"/>
      <c r="C741" s="105"/>
      <c r="D741" s="105"/>
      <c r="E741" s="106"/>
    </row>
    <row r="742" spans="2:5" x14ac:dyDescent="0.25">
      <c r="B742" s="107"/>
      <c r="C742" s="105"/>
      <c r="D742" s="105"/>
      <c r="E742" s="106"/>
    </row>
    <row r="743" spans="2:5" x14ac:dyDescent="0.25">
      <c r="B743" s="107"/>
      <c r="C743" s="105"/>
      <c r="D743" s="105"/>
      <c r="E743" s="106"/>
    </row>
    <row r="744" spans="2:5" x14ac:dyDescent="0.25">
      <c r="B744" s="107"/>
      <c r="C744" s="105"/>
      <c r="D744" s="105"/>
      <c r="E744" s="106"/>
    </row>
    <row r="745" spans="2:5" x14ac:dyDescent="0.25">
      <c r="B745" s="107"/>
      <c r="C745" s="105"/>
      <c r="D745" s="105"/>
      <c r="E745" s="106"/>
    </row>
    <row r="746" spans="2:5" x14ac:dyDescent="0.25">
      <c r="B746" s="107"/>
      <c r="C746" s="105"/>
      <c r="D746" s="105"/>
      <c r="E746" s="106"/>
    </row>
    <row r="747" spans="2:5" x14ac:dyDescent="0.25">
      <c r="B747" s="107"/>
      <c r="C747" s="105"/>
      <c r="D747" s="105"/>
      <c r="E747" s="106"/>
    </row>
    <row r="748" spans="2:5" x14ac:dyDescent="0.25">
      <c r="B748" s="107"/>
      <c r="C748" s="105"/>
      <c r="D748" s="105"/>
      <c r="E748" s="106"/>
    </row>
    <row r="749" spans="2:5" x14ac:dyDescent="0.25">
      <c r="B749" s="107"/>
      <c r="C749" s="105"/>
      <c r="D749" s="105"/>
      <c r="E749" s="106"/>
    </row>
    <row r="750" spans="2:5" x14ac:dyDescent="0.25">
      <c r="B750" s="107"/>
      <c r="C750" s="105"/>
      <c r="D750" s="105"/>
      <c r="E750" s="106"/>
    </row>
    <row r="751" spans="2:5" x14ac:dyDescent="0.25">
      <c r="B751" s="107"/>
      <c r="C751" s="105"/>
      <c r="D751" s="105"/>
      <c r="E751" s="106"/>
    </row>
    <row r="752" spans="2:5" x14ac:dyDescent="0.25">
      <c r="B752" s="107"/>
      <c r="C752" s="105"/>
      <c r="D752" s="105"/>
      <c r="E752" s="106"/>
    </row>
    <row r="753" spans="2:5" x14ac:dyDescent="0.25">
      <c r="B753" s="107"/>
      <c r="C753" s="105"/>
      <c r="D753" s="105"/>
      <c r="E753" s="106"/>
    </row>
    <row r="754" spans="2:5" x14ac:dyDescent="0.25">
      <c r="B754" s="107"/>
      <c r="C754" s="105"/>
      <c r="D754" s="105"/>
      <c r="E754" s="106"/>
    </row>
    <row r="755" spans="2:5" x14ac:dyDescent="0.25">
      <c r="B755" s="107"/>
      <c r="C755" s="105"/>
      <c r="D755" s="105"/>
      <c r="E755" s="106"/>
    </row>
    <row r="756" spans="2:5" x14ac:dyDescent="0.25">
      <c r="B756" s="107"/>
      <c r="C756" s="105"/>
      <c r="D756" s="105"/>
      <c r="E756" s="106"/>
    </row>
    <row r="757" spans="2:5" x14ac:dyDescent="0.25">
      <c r="B757" s="107"/>
      <c r="C757" s="105"/>
      <c r="D757" s="105"/>
      <c r="E757" s="106"/>
    </row>
    <row r="758" spans="2:5" x14ac:dyDescent="0.25">
      <c r="B758" s="107"/>
      <c r="C758" s="105"/>
      <c r="D758" s="105"/>
      <c r="E758" s="106"/>
    </row>
    <row r="759" spans="2:5" x14ac:dyDescent="0.25">
      <c r="B759" s="107"/>
      <c r="C759" s="105"/>
      <c r="D759" s="105"/>
      <c r="E759" s="106"/>
    </row>
    <row r="760" spans="2:5" x14ac:dyDescent="0.25">
      <c r="B760" s="107"/>
      <c r="C760" s="105"/>
      <c r="D760" s="105"/>
      <c r="E760" s="106"/>
    </row>
    <row r="761" spans="2:5" x14ac:dyDescent="0.25">
      <c r="B761" s="107"/>
      <c r="C761" s="105"/>
      <c r="D761" s="105"/>
      <c r="E761" s="106"/>
    </row>
    <row r="762" spans="2:5" x14ac:dyDescent="0.25">
      <c r="B762" s="107"/>
      <c r="C762" s="105"/>
      <c r="D762" s="105"/>
      <c r="E762" s="106"/>
    </row>
    <row r="763" spans="2:5" x14ac:dyDescent="0.25">
      <c r="B763" s="107"/>
      <c r="C763" s="105"/>
      <c r="D763" s="105"/>
      <c r="E763" s="106"/>
    </row>
    <row r="764" spans="2:5" x14ac:dyDescent="0.25">
      <c r="B764" s="107"/>
      <c r="C764" s="105"/>
      <c r="D764" s="105"/>
      <c r="E764" s="106"/>
    </row>
    <row r="765" spans="2:5" x14ac:dyDescent="0.25">
      <c r="B765" s="107"/>
      <c r="C765" s="105"/>
      <c r="D765" s="105"/>
      <c r="E765" s="106"/>
    </row>
    <row r="766" spans="2:5" x14ac:dyDescent="0.25">
      <c r="B766" s="107"/>
      <c r="C766" s="105"/>
      <c r="D766" s="105"/>
      <c r="E766" s="106"/>
    </row>
    <row r="767" spans="2:5" x14ac:dyDescent="0.25">
      <c r="B767" s="107"/>
      <c r="C767" s="105"/>
      <c r="D767" s="105"/>
      <c r="E767" s="106"/>
    </row>
    <row r="768" spans="2:5" x14ac:dyDescent="0.25">
      <c r="B768" s="107"/>
      <c r="C768" s="105"/>
      <c r="D768" s="105"/>
      <c r="E768" s="106"/>
    </row>
    <row r="769" spans="2:5" x14ac:dyDescent="0.25">
      <c r="B769" s="107"/>
      <c r="C769" s="105"/>
      <c r="D769" s="105"/>
      <c r="E769" s="106"/>
    </row>
    <row r="770" spans="2:5" x14ac:dyDescent="0.25">
      <c r="B770" s="107"/>
      <c r="C770" s="105"/>
      <c r="D770" s="105"/>
      <c r="E770" s="106"/>
    </row>
    <row r="771" spans="2:5" x14ac:dyDescent="0.25">
      <c r="B771" s="107"/>
      <c r="C771" s="105"/>
      <c r="D771" s="105"/>
      <c r="E771" s="106"/>
    </row>
    <row r="772" spans="2:5" x14ac:dyDescent="0.25">
      <c r="B772" s="107"/>
      <c r="C772" s="105"/>
      <c r="D772" s="105"/>
      <c r="E772" s="106"/>
    </row>
    <row r="773" spans="2:5" x14ac:dyDescent="0.25">
      <c r="B773" s="107"/>
      <c r="C773" s="105"/>
      <c r="D773" s="105"/>
      <c r="E773" s="106"/>
    </row>
    <row r="774" spans="2:5" x14ac:dyDescent="0.25">
      <c r="B774" s="107"/>
      <c r="C774" s="105"/>
      <c r="D774" s="105"/>
      <c r="E774" s="106"/>
    </row>
    <row r="775" spans="2:5" x14ac:dyDescent="0.25">
      <c r="B775" s="107"/>
      <c r="C775" s="105"/>
      <c r="D775" s="105"/>
      <c r="E775" s="106"/>
    </row>
    <row r="776" spans="2:5" x14ac:dyDescent="0.25">
      <c r="B776" s="107"/>
      <c r="C776" s="105"/>
      <c r="D776" s="105"/>
      <c r="E776" s="106"/>
    </row>
    <row r="777" spans="2:5" x14ac:dyDescent="0.25">
      <c r="B777" s="107"/>
      <c r="C777" s="105"/>
      <c r="D777" s="105"/>
      <c r="E777" s="106"/>
    </row>
    <row r="778" spans="2:5" x14ac:dyDescent="0.25">
      <c r="B778" s="107"/>
      <c r="C778" s="105"/>
      <c r="D778" s="105"/>
      <c r="E778" s="106"/>
    </row>
    <row r="779" spans="2:5" x14ac:dyDescent="0.25">
      <c r="B779" s="107"/>
      <c r="C779" s="105"/>
      <c r="D779" s="105"/>
      <c r="E779" s="106"/>
    </row>
    <row r="780" spans="2:5" x14ac:dyDescent="0.25">
      <c r="B780" s="107"/>
      <c r="C780" s="105"/>
      <c r="D780" s="105"/>
      <c r="E780" s="106"/>
    </row>
    <row r="781" spans="2:5" x14ac:dyDescent="0.25">
      <c r="B781" s="107"/>
      <c r="C781" s="105"/>
      <c r="D781" s="105"/>
      <c r="E781" s="106"/>
    </row>
    <row r="782" spans="2:5" x14ac:dyDescent="0.25">
      <c r="B782" s="107"/>
      <c r="C782" s="105"/>
      <c r="D782" s="105"/>
      <c r="E782" s="106"/>
    </row>
    <row r="783" spans="2:5" x14ac:dyDescent="0.25">
      <c r="B783" s="107"/>
      <c r="C783" s="105"/>
      <c r="D783" s="105"/>
      <c r="E783" s="106"/>
    </row>
    <row r="784" spans="2:5" x14ac:dyDescent="0.25">
      <c r="B784" s="107"/>
      <c r="C784" s="105"/>
      <c r="D784" s="105"/>
      <c r="E784" s="106"/>
    </row>
    <row r="785" spans="2:5" x14ac:dyDescent="0.25">
      <c r="B785" s="107"/>
      <c r="C785" s="105"/>
      <c r="D785" s="105"/>
      <c r="E785" s="106"/>
    </row>
    <row r="786" spans="2:5" x14ac:dyDescent="0.25">
      <c r="B786" s="107"/>
      <c r="C786" s="105"/>
      <c r="D786" s="105"/>
      <c r="E786" s="106"/>
    </row>
    <row r="787" spans="2:5" x14ac:dyDescent="0.25">
      <c r="B787" s="107"/>
      <c r="C787" s="105"/>
      <c r="D787" s="105"/>
      <c r="E787" s="106"/>
    </row>
    <row r="788" spans="2:5" x14ac:dyDescent="0.25">
      <c r="B788" s="107"/>
      <c r="C788" s="105"/>
      <c r="D788" s="105"/>
      <c r="E788" s="106"/>
    </row>
    <row r="789" spans="2:5" x14ac:dyDescent="0.25">
      <c r="B789" s="107"/>
      <c r="C789" s="105"/>
      <c r="D789" s="105"/>
      <c r="E789" s="106"/>
    </row>
    <row r="790" spans="2:5" x14ac:dyDescent="0.25">
      <c r="B790" s="107"/>
      <c r="C790" s="105"/>
      <c r="D790" s="105"/>
      <c r="E790" s="106"/>
    </row>
    <row r="791" spans="2:5" x14ac:dyDescent="0.25">
      <c r="B791" s="107"/>
      <c r="C791" s="105"/>
      <c r="D791" s="105"/>
      <c r="E791" s="106"/>
    </row>
    <row r="792" spans="2:5" x14ac:dyDescent="0.25">
      <c r="B792" s="107"/>
      <c r="C792" s="105"/>
      <c r="D792" s="105"/>
      <c r="E792" s="106"/>
    </row>
    <row r="793" spans="2:5" x14ac:dyDescent="0.25">
      <c r="B793" s="107"/>
      <c r="C793" s="105"/>
      <c r="D793" s="105"/>
      <c r="E793" s="106"/>
    </row>
    <row r="794" spans="2:5" x14ac:dyDescent="0.25">
      <c r="B794" s="107"/>
      <c r="C794" s="105"/>
      <c r="D794" s="105"/>
      <c r="E794" s="106"/>
    </row>
    <row r="795" spans="2:5" x14ac:dyDescent="0.25">
      <c r="B795" s="107"/>
      <c r="C795" s="105"/>
      <c r="D795" s="105"/>
      <c r="E795" s="106"/>
    </row>
    <row r="796" spans="2:5" x14ac:dyDescent="0.25">
      <c r="B796" s="107"/>
      <c r="C796" s="105"/>
      <c r="D796" s="105"/>
      <c r="E796" s="106"/>
    </row>
    <row r="797" spans="2:5" x14ac:dyDescent="0.25">
      <c r="B797" s="107"/>
      <c r="C797" s="105"/>
      <c r="D797" s="105"/>
      <c r="E797" s="106"/>
    </row>
    <row r="798" spans="2:5" x14ac:dyDescent="0.25">
      <c r="B798" s="107"/>
      <c r="C798" s="105"/>
      <c r="D798" s="105"/>
      <c r="E798" s="106"/>
    </row>
    <row r="799" spans="2:5" x14ac:dyDescent="0.25">
      <c r="B799" s="107"/>
      <c r="C799" s="105"/>
      <c r="D799" s="105"/>
      <c r="E799" s="106"/>
    </row>
    <row r="800" spans="2:5" x14ac:dyDescent="0.25">
      <c r="B800" s="107"/>
      <c r="C800" s="105"/>
      <c r="D800" s="105"/>
      <c r="E800" s="106"/>
    </row>
    <row r="801" spans="2:5" x14ac:dyDescent="0.25">
      <c r="B801" s="107"/>
      <c r="C801" s="105"/>
      <c r="D801" s="105"/>
      <c r="E801" s="106"/>
    </row>
    <row r="802" spans="2:5" x14ac:dyDescent="0.25">
      <c r="B802" s="107"/>
      <c r="C802" s="105"/>
      <c r="D802" s="105"/>
      <c r="E802" s="106"/>
    </row>
    <row r="803" spans="2:5" x14ac:dyDescent="0.25">
      <c r="B803" s="107"/>
      <c r="C803" s="105"/>
      <c r="D803" s="105"/>
      <c r="E803" s="106"/>
    </row>
    <row r="804" spans="2:5" x14ac:dyDescent="0.25">
      <c r="B804" s="107"/>
      <c r="C804" s="105"/>
      <c r="D804" s="105"/>
      <c r="E804" s="106"/>
    </row>
    <row r="805" spans="2:5" x14ac:dyDescent="0.25">
      <c r="B805" s="107"/>
      <c r="C805" s="105"/>
      <c r="D805" s="105"/>
      <c r="E805" s="106"/>
    </row>
    <row r="806" spans="2:5" x14ac:dyDescent="0.25">
      <c r="B806" s="107"/>
      <c r="C806" s="105"/>
      <c r="D806" s="105"/>
      <c r="E806" s="106"/>
    </row>
    <row r="807" spans="2:5" x14ac:dyDescent="0.25">
      <c r="B807" s="107"/>
      <c r="C807" s="105"/>
      <c r="D807" s="105"/>
      <c r="E807" s="106"/>
    </row>
    <row r="808" spans="2:5" x14ac:dyDescent="0.25">
      <c r="B808" s="107"/>
      <c r="C808" s="105"/>
      <c r="D808" s="105"/>
      <c r="E808" s="106"/>
    </row>
    <row r="809" spans="2:5" x14ac:dyDescent="0.25">
      <c r="B809" s="107"/>
      <c r="C809" s="105"/>
      <c r="D809" s="105"/>
      <c r="E809" s="106"/>
    </row>
    <row r="810" spans="2:5" x14ac:dyDescent="0.25">
      <c r="B810" s="107"/>
      <c r="C810" s="105"/>
      <c r="D810" s="105"/>
      <c r="E810" s="106"/>
    </row>
    <row r="811" spans="2:5" x14ac:dyDescent="0.25">
      <c r="B811" s="107"/>
      <c r="C811" s="105"/>
      <c r="D811" s="105"/>
      <c r="E811" s="106"/>
    </row>
    <row r="812" spans="2:5" x14ac:dyDescent="0.25">
      <c r="B812" s="107"/>
      <c r="C812" s="105"/>
      <c r="D812" s="105"/>
      <c r="E812" s="106"/>
    </row>
    <row r="813" spans="2:5" x14ac:dyDescent="0.25">
      <c r="B813" s="107"/>
      <c r="C813" s="105"/>
      <c r="D813" s="105"/>
      <c r="E813" s="106"/>
    </row>
    <row r="814" spans="2:5" x14ac:dyDescent="0.25">
      <c r="B814" s="107"/>
      <c r="C814" s="105"/>
      <c r="D814" s="105"/>
      <c r="E814" s="106"/>
    </row>
    <row r="815" spans="2:5" x14ac:dyDescent="0.25">
      <c r="B815" s="107"/>
      <c r="C815" s="105"/>
      <c r="D815" s="105"/>
      <c r="E815" s="106"/>
    </row>
    <row r="816" spans="2:5" x14ac:dyDescent="0.25">
      <c r="B816" s="107"/>
      <c r="C816" s="105"/>
      <c r="D816" s="105"/>
      <c r="E816" s="106"/>
    </row>
    <row r="817" spans="2:5" x14ac:dyDescent="0.25">
      <c r="B817" s="107"/>
      <c r="C817" s="105"/>
      <c r="D817" s="105"/>
      <c r="E817" s="106"/>
    </row>
    <row r="818" spans="2:5" x14ac:dyDescent="0.25">
      <c r="B818" s="107"/>
      <c r="C818" s="105"/>
      <c r="D818" s="105"/>
      <c r="E818" s="106"/>
    </row>
    <row r="819" spans="2:5" x14ac:dyDescent="0.25">
      <c r="B819" s="107"/>
      <c r="C819" s="105"/>
      <c r="D819" s="105"/>
      <c r="E819" s="106"/>
    </row>
    <row r="820" spans="2:5" x14ac:dyDescent="0.25">
      <c r="B820" s="107"/>
      <c r="C820" s="105"/>
      <c r="D820" s="105"/>
      <c r="E820" s="106"/>
    </row>
    <row r="821" spans="2:5" x14ac:dyDescent="0.25">
      <c r="B821" s="107"/>
      <c r="C821" s="105"/>
      <c r="D821" s="105"/>
      <c r="E821" s="106"/>
    </row>
    <row r="822" spans="2:5" x14ac:dyDescent="0.25">
      <c r="B822" s="107"/>
      <c r="C822" s="105"/>
      <c r="D822" s="105"/>
      <c r="E822" s="106"/>
    </row>
    <row r="823" spans="2:5" x14ac:dyDescent="0.25">
      <c r="B823" s="107"/>
      <c r="C823" s="105"/>
      <c r="D823" s="105"/>
      <c r="E823" s="106"/>
    </row>
    <row r="824" spans="2:5" x14ac:dyDescent="0.25">
      <c r="B824" s="107"/>
      <c r="C824" s="105"/>
      <c r="D824" s="105"/>
      <c r="E824" s="106"/>
    </row>
    <row r="825" spans="2:5" x14ac:dyDescent="0.25">
      <c r="B825" s="107"/>
      <c r="C825" s="105"/>
      <c r="D825" s="105"/>
      <c r="E825" s="106"/>
    </row>
    <row r="826" spans="2:5" x14ac:dyDescent="0.25">
      <c r="B826" s="107"/>
      <c r="C826" s="105"/>
      <c r="D826" s="105"/>
      <c r="E826" s="106"/>
    </row>
    <row r="827" spans="2:5" x14ac:dyDescent="0.25">
      <c r="B827" s="107"/>
      <c r="C827" s="105"/>
      <c r="D827" s="105"/>
      <c r="E827" s="106"/>
    </row>
    <row r="828" spans="2:5" x14ac:dyDescent="0.25">
      <c r="B828" s="107"/>
      <c r="C828" s="105"/>
      <c r="D828" s="105"/>
      <c r="E828" s="106"/>
    </row>
    <row r="829" spans="2:5" x14ac:dyDescent="0.25">
      <c r="B829" s="107"/>
      <c r="C829" s="105"/>
      <c r="D829" s="105"/>
      <c r="E829" s="106"/>
    </row>
    <row r="830" spans="2:5" x14ac:dyDescent="0.25">
      <c r="B830" s="107"/>
      <c r="C830" s="105"/>
      <c r="D830" s="105"/>
      <c r="E830" s="106"/>
    </row>
    <row r="831" spans="2:5" x14ac:dyDescent="0.25">
      <c r="B831" s="107"/>
      <c r="C831" s="105"/>
      <c r="D831" s="105"/>
      <c r="E831" s="106"/>
    </row>
    <row r="832" spans="2:5" x14ac:dyDescent="0.25">
      <c r="B832" s="107"/>
      <c r="C832" s="105"/>
      <c r="D832" s="105"/>
      <c r="E832" s="106"/>
    </row>
    <row r="833" spans="2:5" x14ac:dyDescent="0.25">
      <c r="B833" s="107"/>
      <c r="C833" s="105"/>
      <c r="D833" s="105"/>
      <c r="E833" s="106"/>
    </row>
    <row r="834" spans="2:5" x14ac:dyDescent="0.25">
      <c r="B834" s="107"/>
      <c r="C834" s="105"/>
      <c r="D834" s="105"/>
      <c r="E834" s="106"/>
    </row>
    <row r="835" spans="2:5" x14ac:dyDescent="0.25">
      <c r="B835" s="107"/>
      <c r="C835" s="105"/>
      <c r="D835" s="105"/>
      <c r="E835" s="106"/>
    </row>
    <row r="836" spans="2:5" x14ac:dyDescent="0.25">
      <c r="B836" s="107"/>
      <c r="C836" s="105"/>
      <c r="D836" s="105"/>
      <c r="E836" s="106"/>
    </row>
    <row r="837" spans="2:5" x14ac:dyDescent="0.25">
      <c r="B837" s="107"/>
      <c r="C837" s="105"/>
      <c r="D837" s="105"/>
      <c r="E837" s="106"/>
    </row>
    <row r="838" spans="2:5" x14ac:dyDescent="0.25">
      <c r="B838" s="107"/>
      <c r="C838" s="105"/>
      <c r="D838" s="105"/>
      <c r="E838" s="106"/>
    </row>
    <row r="839" spans="2:5" x14ac:dyDescent="0.25">
      <c r="B839" s="107"/>
      <c r="C839" s="105"/>
      <c r="D839" s="105"/>
      <c r="E839" s="106"/>
    </row>
    <row r="840" spans="2:5" x14ac:dyDescent="0.25">
      <c r="B840" s="107"/>
      <c r="C840" s="105"/>
      <c r="D840" s="105"/>
      <c r="E840" s="106"/>
    </row>
    <row r="841" spans="2:5" x14ac:dyDescent="0.25">
      <c r="B841" s="107"/>
      <c r="C841" s="105"/>
      <c r="D841" s="105"/>
      <c r="E841" s="106"/>
    </row>
    <row r="842" spans="2:5" x14ac:dyDescent="0.25">
      <c r="B842" s="107"/>
      <c r="C842" s="105"/>
      <c r="D842" s="105"/>
      <c r="E842" s="106"/>
    </row>
    <row r="843" spans="2:5" x14ac:dyDescent="0.25">
      <c r="B843" s="107"/>
      <c r="C843" s="105"/>
      <c r="D843" s="105"/>
      <c r="E843" s="106"/>
    </row>
    <row r="844" spans="2:5" x14ac:dyDescent="0.25">
      <c r="B844" s="107"/>
      <c r="C844" s="105"/>
      <c r="D844" s="105"/>
      <c r="E844" s="106"/>
    </row>
    <row r="845" spans="2:5" x14ac:dyDescent="0.25">
      <c r="B845" s="107"/>
      <c r="C845" s="105"/>
      <c r="D845" s="105"/>
      <c r="E845" s="106"/>
    </row>
    <row r="846" spans="2:5" x14ac:dyDescent="0.25">
      <c r="B846" s="107"/>
      <c r="C846" s="105"/>
      <c r="D846" s="105"/>
      <c r="E846" s="106"/>
    </row>
    <row r="847" spans="2:5" x14ac:dyDescent="0.25">
      <c r="B847" s="107"/>
      <c r="C847" s="105"/>
      <c r="D847" s="105"/>
      <c r="E847" s="106"/>
    </row>
    <row r="848" spans="2:5" x14ac:dyDescent="0.25">
      <c r="B848" s="107"/>
      <c r="C848" s="105"/>
      <c r="D848" s="105"/>
      <c r="E848" s="106"/>
    </row>
    <row r="849" spans="2:5" x14ac:dyDescent="0.25">
      <c r="B849" s="107"/>
      <c r="C849" s="105"/>
      <c r="D849" s="105"/>
      <c r="E849" s="106"/>
    </row>
    <row r="850" spans="2:5" x14ac:dyDescent="0.25">
      <c r="B850" s="107"/>
      <c r="C850" s="105"/>
      <c r="D850" s="105"/>
      <c r="E850" s="106"/>
    </row>
    <row r="851" spans="2:5" x14ac:dyDescent="0.25">
      <c r="B851" s="107"/>
      <c r="C851" s="105"/>
      <c r="D851" s="105"/>
      <c r="E851" s="106"/>
    </row>
    <row r="852" spans="2:5" x14ac:dyDescent="0.25">
      <c r="B852" s="107"/>
      <c r="C852" s="105"/>
      <c r="D852" s="105"/>
      <c r="E852" s="106"/>
    </row>
    <row r="853" spans="2:5" x14ac:dyDescent="0.25">
      <c r="B853" s="107"/>
      <c r="C853" s="105"/>
      <c r="D853" s="105"/>
      <c r="E853" s="106"/>
    </row>
    <row r="854" spans="2:5" x14ac:dyDescent="0.25">
      <c r="B854" s="107"/>
      <c r="C854" s="105"/>
      <c r="D854" s="105"/>
      <c r="E854" s="106"/>
    </row>
    <row r="855" spans="2:5" x14ac:dyDescent="0.25">
      <c r="B855" s="107"/>
      <c r="C855" s="105"/>
      <c r="D855" s="105"/>
      <c r="E855" s="106"/>
    </row>
    <row r="856" spans="2:5" x14ac:dyDescent="0.25">
      <c r="B856" s="107"/>
      <c r="C856" s="105"/>
      <c r="D856" s="105"/>
      <c r="E856" s="106"/>
    </row>
    <row r="857" spans="2:5" x14ac:dyDescent="0.25">
      <c r="B857" s="107"/>
      <c r="C857" s="105"/>
      <c r="D857" s="105"/>
      <c r="E857" s="106"/>
    </row>
    <row r="858" spans="2:5" x14ac:dyDescent="0.25">
      <c r="B858" s="107"/>
      <c r="C858" s="105"/>
      <c r="D858" s="105"/>
      <c r="E858" s="106"/>
    </row>
    <row r="859" spans="2:5" x14ac:dyDescent="0.25">
      <c r="B859" s="107"/>
      <c r="C859" s="105"/>
      <c r="D859" s="105"/>
      <c r="E859" s="106"/>
    </row>
    <row r="860" spans="2:5" x14ac:dyDescent="0.25">
      <c r="B860" s="107"/>
      <c r="C860" s="105"/>
      <c r="D860" s="105"/>
      <c r="E860" s="106"/>
    </row>
    <row r="861" spans="2:5" x14ac:dyDescent="0.25">
      <c r="B861" s="107"/>
      <c r="C861" s="105"/>
      <c r="D861" s="105"/>
      <c r="E861" s="106"/>
    </row>
    <row r="862" spans="2:5" x14ac:dyDescent="0.25">
      <c r="B862" s="107"/>
      <c r="C862" s="105"/>
      <c r="D862" s="105"/>
      <c r="E862" s="106"/>
    </row>
    <row r="863" spans="2:5" x14ac:dyDescent="0.25">
      <c r="B863" s="107"/>
      <c r="C863" s="105"/>
      <c r="D863" s="105"/>
      <c r="E863" s="106"/>
    </row>
    <row r="864" spans="2:5" x14ac:dyDescent="0.25">
      <c r="B864" s="107"/>
      <c r="C864" s="105"/>
      <c r="D864" s="105"/>
      <c r="E864" s="106"/>
    </row>
    <row r="865" spans="2:5" x14ac:dyDescent="0.25">
      <c r="B865" s="107"/>
      <c r="C865" s="105"/>
      <c r="D865" s="105"/>
      <c r="E865" s="106"/>
    </row>
    <row r="866" spans="2:5" x14ac:dyDescent="0.25">
      <c r="B866" s="107"/>
      <c r="C866" s="105"/>
      <c r="D866" s="105"/>
      <c r="E866" s="106"/>
    </row>
    <row r="867" spans="2:5" x14ac:dyDescent="0.25">
      <c r="B867" s="107"/>
      <c r="C867" s="105"/>
      <c r="D867" s="105"/>
      <c r="E867" s="106"/>
    </row>
    <row r="868" spans="2:5" x14ac:dyDescent="0.25">
      <c r="B868" s="107"/>
      <c r="C868" s="105"/>
      <c r="D868" s="105"/>
      <c r="E868" s="106"/>
    </row>
    <row r="869" spans="2:5" x14ac:dyDescent="0.25">
      <c r="B869" s="107"/>
      <c r="C869" s="105"/>
      <c r="D869" s="105"/>
      <c r="E869" s="106"/>
    </row>
    <row r="870" spans="2:5" x14ac:dyDescent="0.25">
      <c r="B870" s="107"/>
      <c r="C870" s="105"/>
      <c r="D870" s="105"/>
      <c r="E870" s="106"/>
    </row>
    <row r="871" spans="2:5" x14ac:dyDescent="0.25">
      <c r="B871" s="107"/>
      <c r="C871" s="105"/>
      <c r="D871" s="105"/>
      <c r="E871" s="106"/>
    </row>
    <row r="872" spans="2:5" x14ac:dyDescent="0.25">
      <c r="B872" s="107"/>
      <c r="C872" s="105"/>
      <c r="D872" s="105"/>
      <c r="E872" s="106"/>
    </row>
    <row r="873" spans="2:5" x14ac:dyDescent="0.25">
      <c r="B873" s="107"/>
      <c r="C873" s="105"/>
      <c r="D873" s="105"/>
      <c r="E873" s="106"/>
    </row>
    <row r="874" spans="2:5" x14ac:dyDescent="0.25">
      <c r="B874" s="107"/>
      <c r="C874" s="105"/>
      <c r="D874" s="105"/>
      <c r="E874" s="106"/>
    </row>
    <row r="875" spans="2:5" x14ac:dyDescent="0.25">
      <c r="B875" s="107"/>
      <c r="C875" s="105"/>
      <c r="D875" s="105"/>
      <c r="E875" s="106"/>
    </row>
    <row r="876" spans="2:5" x14ac:dyDescent="0.25">
      <c r="B876" s="107"/>
      <c r="C876" s="105"/>
      <c r="D876" s="105"/>
      <c r="E876" s="106"/>
    </row>
    <row r="877" spans="2:5" x14ac:dyDescent="0.25">
      <c r="B877" s="107"/>
      <c r="C877" s="105"/>
      <c r="D877" s="105"/>
      <c r="E877" s="106"/>
    </row>
    <row r="878" spans="2:5" x14ac:dyDescent="0.25">
      <c r="B878" s="107"/>
      <c r="C878" s="105"/>
      <c r="D878" s="105"/>
      <c r="E878" s="106"/>
    </row>
    <row r="879" spans="2:5" x14ac:dyDescent="0.25">
      <c r="B879" s="107"/>
      <c r="C879" s="105"/>
      <c r="D879" s="105"/>
      <c r="E879" s="106"/>
    </row>
    <row r="880" spans="2:5" x14ac:dyDescent="0.25">
      <c r="B880" s="107"/>
      <c r="C880" s="105"/>
      <c r="D880" s="105"/>
      <c r="E880" s="106"/>
    </row>
    <row r="881" spans="2:5" x14ac:dyDescent="0.25">
      <c r="B881" s="107"/>
      <c r="C881" s="105"/>
      <c r="D881" s="105"/>
      <c r="E881" s="106"/>
    </row>
    <row r="882" spans="2:5" x14ac:dyDescent="0.25">
      <c r="B882" s="107"/>
      <c r="C882" s="105"/>
      <c r="D882" s="105"/>
      <c r="E882" s="106"/>
    </row>
    <row r="883" spans="2:5" x14ac:dyDescent="0.25">
      <c r="B883" s="107"/>
      <c r="C883" s="105"/>
      <c r="D883" s="105"/>
      <c r="E883" s="106"/>
    </row>
    <row r="884" spans="2:5" x14ac:dyDescent="0.25">
      <c r="B884" s="107"/>
      <c r="C884" s="105"/>
      <c r="D884" s="105"/>
      <c r="E884" s="106"/>
    </row>
    <row r="885" spans="2:5" x14ac:dyDescent="0.25">
      <c r="B885" s="107"/>
      <c r="C885" s="105"/>
      <c r="D885" s="105"/>
      <c r="E885" s="106"/>
    </row>
    <row r="886" spans="2:5" x14ac:dyDescent="0.25">
      <c r="B886" s="107"/>
      <c r="C886" s="105"/>
      <c r="D886" s="105"/>
      <c r="E886" s="106"/>
    </row>
    <row r="887" spans="2:5" x14ac:dyDescent="0.25">
      <c r="B887" s="107"/>
      <c r="C887" s="105"/>
      <c r="D887" s="105"/>
      <c r="E887" s="106"/>
    </row>
    <row r="888" spans="2:5" x14ac:dyDescent="0.25">
      <c r="B888" s="107"/>
      <c r="C888" s="105"/>
      <c r="D888" s="105"/>
      <c r="E888" s="106"/>
    </row>
    <row r="889" spans="2:5" x14ac:dyDescent="0.25">
      <c r="B889" s="107"/>
      <c r="C889" s="105"/>
      <c r="D889" s="105"/>
      <c r="E889" s="106"/>
    </row>
    <row r="890" spans="2:5" x14ac:dyDescent="0.25">
      <c r="B890" s="107"/>
      <c r="C890" s="105"/>
      <c r="D890" s="105"/>
      <c r="E890" s="106"/>
    </row>
    <row r="891" spans="2:5" x14ac:dyDescent="0.25">
      <c r="B891" s="107"/>
      <c r="C891" s="105"/>
      <c r="D891" s="105"/>
      <c r="E891" s="106"/>
    </row>
    <row r="892" spans="2:5" x14ac:dyDescent="0.25">
      <c r="B892" s="107"/>
      <c r="C892" s="105"/>
      <c r="D892" s="105"/>
      <c r="E892" s="106"/>
    </row>
    <row r="893" spans="2:5" x14ac:dyDescent="0.25">
      <c r="B893" s="107"/>
      <c r="C893" s="105"/>
      <c r="D893" s="105"/>
      <c r="E893" s="106"/>
    </row>
    <row r="894" spans="2:5" x14ac:dyDescent="0.25">
      <c r="B894" s="107"/>
      <c r="C894" s="105"/>
      <c r="D894" s="105"/>
      <c r="E894" s="106"/>
    </row>
    <row r="895" spans="2:5" x14ac:dyDescent="0.25">
      <c r="B895" s="107"/>
      <c r="C895" s="105"/>
      <c r="D895" s="105"/>
      <c r="E895" s="106"/>
    </row>
    <row r="896" spans="2:5" x14ac:dyDescent="0.25">
      <c r="B896" s="107"/>
      <c r="C896" s="105"/>
      <c r="D896" s="105"/>
      <c r="E896" s="106"/>
    </row>
    <row r="897" spans="2:5" x14ac:dyDescent="0.25">
      <c r="B897" s="107"/>
      <c r="C897" s="105"/>
      <c r="D897" s="105"/>
      <c r="E897" s="106"/>
    </row>
    <row r="898" spans="2:5" x14ac:dyDescent="0.25">
      <c r="B898" s="107"/>
      <c r="C898" s="105"/>
      <c r="D898" s="105"/>
      <c r="E898" s="106"/>
    </row>
    <row r="899" spans="2:5" x14ac:dyDescent="0.25">
      <c r="B899" s="107"/>
      <c r="C899" s="105"/>
      <c r="D899" s="105"/>
      <c r="E899" s="106"/>
    </row>
    <row r="900" spans="2:5" x14ac:dyDescent="0.25">
      <c r="B900" s="107"/>
      <c r="C900" s="105"/>
      <c r="D900" s="105"/>
      <c r="E900" s="106"/>
    </row>
    <row r="901" spans="2:5" x14ac:dyDescent="0.25">
      <c r="B901" s="107"/>
      <c r="C901" s="105"/>
      <c r="D901" s="105"/>
      <c r="E901" s="106"/>
    </row>
    <row r="902" spans="2:5" x14ac:dyDescent="0.25">
      <c r="B902" s="107"/>
      <c r="C902" s="105"/>
      <c r="D902" s="105"/>
      <c r="E902" s="106"/>
    </row>
    <row r="903" spans="2:5" x14ac:dyDescent="0.25">
      <c r="B903" s="107"/>
      <c r="C903" s="105"/>
      <c r="D903" s="105"/>
      <c r="E903" s="106"/>
    </row>
    <row r="904" spans="2:5" x14ac:dyDescent="0.25">
      <c r="B904" s="107"/>
      <c r="C904" s="105"/>
      <c r="D904" s="105"/>
      <c r="E904" s="106"/>
    </row>
    <row r="905" spans="2:5" x14ac:dyDescent="0.25">
      <c r="B905" s="107"/>
      <c r="C905" s="105"/>
      <c r="D905" s="105"/>
      <c r="E905" s="106"/>
    </row>
    <row r="906" spans="2:5" x14ac:dyDescent="0.25">
      <c r="B906" s="107"/>
      <c r="C906" s="105"/>
      <c r="D906" s="105"/>
      <c r="E906" s="106"/>
    </row>
    <row r="907" spans="2:5" x14ac:dyDescent="0.25">
      <c r="B907" s="107"/>
      <c r="C907" s="105"/>
      <c r="D907" s="105"/>
      <c r="E907" s="106"/>
    </row>
    <row r="908" spans="2:5" x14ac:dyDescent="0.25">
      <c r="B908" s="107"/>
      <c r="C908" s="105"/>
      <c r="D908" s="105"/>
      <c r="E908" s="106"/>
    </row>
    <row r="909" spans="2:5" x14ac:dyDescent="0.25">
      <c r="B909" s="107"/>
      <c r="C909" s="105"/>
      <c r="D909" s="105"/>
      <c r="E909" s="106"/>
    </row>
    <row r="910" spans="2:5" x14ac:dyDescent="0.25">
      <c r="B910" s="107"/>
      <c r="C910" s="105"/>
      <c r="D910" s="105"/>
      <c r="E910" s="106"/>
    </row>
    <row r="911" spans="2:5" x14ac:dyDescent="0.25">
      <c r="B911" s="107"/>
      <c r="C911" s="105"/>
      <c r="D911" s="105"/>
      <c r="E911" s="106"/>
    </row>
    <row r="912" spans="2:5" x14ac:dyDescent="0.25">
      <c r="B912" s="107"/>
      <c r="C912" s="105"/>
      <c r="D912" s="105"/>
      <c r="E912" s="106"/>
    </row>
    <row r="913" spans="2:5" x14ac:dyDescent="0.25">
      <c r="B913" s="107"/>
      <c r="C913" s="105"/>
      <c r="D913" s="105"/>
      <c r="E913" s="106"/>
    </row>
    <row r="914" spans="2:5" x14ac:dyDescent="0.25">
      <c r="B914" s="107"/>
      <c r="C914" s="105"/>
      <c r="D914" s="105"/>
      <c r="E914" s="106"/>
    </row>
    <row r="915" spans="2:5" x14ac:dyDescent="0.25">
      <c r="B915" s="107"/>
      <c r="C915" s="105"/>
      <c r="D915" s="105"/>
      <c r="E915" s="106"/>
    </row>
    <row r="916" spans="2:5" x14ac:dyDescent="0.25">
      <c r="B916" s="107"/>
      <c r="C916" s="105"/>
      <c r="D916" s="105"/>
      <c r="E916" s="106"/>
    </row>
    <row r="917" spans="2:5" x14ac:dyDescent="0.25">
      <c r="B917" s="107"/>
      <c r="C917" s="105"/>
      <c r="D917" s="105"/>
      <c r="E917" s="106"/>
    </row>
    <row r="918" spans="2:5" x14ac:dyDescent="0.25">
      <c r="B918" s="107"/>
      <c r="C918" s="105"/>
      <c r="D918" s="105"/>
      <c r="E918" s="106"/>
    </row>
    <row r="919" spans="2:5" x14ac:dyDescent="0.25">
      <c r="B919" s="107"/>
      <c r="C919" s="105"/>
      <c r="D919" s="105"/>
      <c r="E919" s="106"/>
    </row>
    <row r="920" spans="2:5" x14ac:dyDescent="0.25">
      <c r="B920" s="107"/>
      <c r="C920" s="105"/>
      <c r="D920" s="105"/>
      <c r="E920" s="106"/>
    </row>
    <row r="921" spans="2:5" x14ac:dyDescent="0.25">
      <c r="B921" s="107"/>
      <c r="C921" s="105"/>
      <c r="D921" s="105"/>
      <c r="E921" s="106"/>
    </row>
    <row r="922" spans="2:5" x14ac:dyDescent="0.25">
      <c r="B922" s="107"/>
      <c r="C922" s="105"/>
      <c r="D922" s="105"/>
      <c r="E922" s="106"/>
    </row>
    <row r="923" spans="2:5" x14ac:dyDescent="0.25">
      <c r="B923" s="107"/>
      <c r="C923" s="105"/>
      <c r="D923" s="105"/>
      <c r="E923" s="106"/>
    </row>
    <row r="924" spans="2:5" x14ac:dyDescent="0.25">
      <c r="B924" s="107"/>
      <c r="C924" s="105"/>
      <c r="D924" s="105"/>
      <c r="E924" s="106"/>
    </row>
    <row r="925" spans="2:5" x14ac:dyDescent="0.25">
      <c r="B925" s="107"/>
      <c r="C925" s="105"/>
      <c r="D925" s="105"/>
      <c r="E925" s="106"/>
    </row>
    <row r="926" spans="2:5" x14ac:dyDescent="0.25">
      <c r="B926" s="107"/>
      <c r="C926" s="105"/>
      <c r="D926" s="105"/>
      <c r="E926" s="106"/>
    </row>
    <row r="927" spans="2:5" x14ac:dyDescent="0.25">
      <c r="B927" s="107"/>
      <c r="C927" s="105"/>
      <c r="D927" s="105"/>
      <c r="E927" s="106"/>
    </row>
    <row r="928" spans="2:5" x14ac:dyDescent="0.25">
      <c r="B928" s="107"/>
      <c r="C928" s="105"/>
      <c r="D928" s="105"/>
      <c r="E928" s="106"/>
    </row>
    <row r="929" spans="2:5" x14ac:dyDescent="0.25">
      <c r="B929" s="107"/>
      <c r="C929" s="105"/>
      <c r="D929" s="105"/>
      <c r="E929" s="106"/>
    </row>
    <row r="930" spans="2:5" x14ac:dyDescent="0.25">
      <c r="B930" s="107"/>
      <c r="C930" s="105"/>
      <c r="D930" s="105"/>
      <c r="E930" s="106"/>
    </row>
    <row r="931" spans="2:5" x14ac:dyDescent="0.25">
      <c r="B931" s="107"/>
      <c r="C931" s="105"/>
      <c r="D931" s="105"/>
      <c r="E931" s="106"/>
    </row>
    <row r="932" spans="2:5" x14ac:dyDescent="0.25">
      <c r="B932" s="107"/>
      <c r="C932" s="105"/>
      <c r="D932" s="105"/>
      <c r="E932" s="106"/>
    </row>
    <row r="933" spans="2:5" x14ac:dyDescent="0.25">
      <c r="B933" s="107"/>
      <c r="C933" s="105"/>
      <c r="D933" s="105"/>
      <c r="E933" s="106"/>
    </row>
    <row r="934" spans="2:5" x14ac:dyDescent="0.25">
      <c r="B934" s="107"/>
      <c r="C934" s="105"/>
      <c r="D934" s="105"/>
      <c r="E934" s="106"/>
    </row>
    <row r="935" spans="2:5" x14ac:dyDescent="0.25">
      <c r="B935" s="107"/>
      <c r="C935" s="105"/>
      <c r="D935" s="105"/>
      <c r="E935" s="106"/>
    </row>
    <row r="936" spans="2:5" x14ac:dyDescent="0.25">
      <c r="B936" s="107"/>
      <c r="C936" s="105"/>
      <c r="D936" s="105"/>
      <c r="E936" s="106"/>
    </row>
    <row r="937" spans="2:5" x14ac:dyDescent="0.25">
      <c r="B937" s="107"/>
      <c r="C937" s="105"/>
      <c r="D937" s="105"/>
      <c r="E937" s="106"/>
    </row>
    <row r="938" spans="2:5" x14ac:dyDescent="0.25">
      <c r="B938" s="107"/>
      <c r="C938" s="105"/>
      <c r="D938" s="105"/>
      <c r="E938" s="106"/>
    </row>
    <row r="939" spans="2:5" x14ac:dyDescent="0.25">
      <c r="B939" s="107"/>
      <c r="C939" s="105"/>
      <c r="D939" s="105"/>
      <c r="E939" s="106"/>
    </row>
    <row r="940" spans="2:5" x14ac:dyDescent="0.25">
      <c r="B940" s="107"/>
      <c r="C940" s="105"/>
      <c r="D940" s="105"/>
      <c r="E940" s="106"/>
    </row>
    <row r="941" spans="2:5" x14ac:dyDescent="0.25">
      <c r="B941" s="107"/>
      <c r="C941" s="105"/>
      <c r="D941" s="105"/>
      <c r="E941" s="106"/>
    </row>
    <row r="942" spans="2:5" x14ac:dyDescent="0.25">
      <c r="B942" s="107"/>
      <c r="C942" s="105"/>
      <c r="D942" s="105"/>
      <c r="E942" s="106"/>
    </row>
    <row r="943" spans="2:5" x14ac:dyDescent="0.25">
      <c r="B943" s="107"/>
      <c r="C943" s="105"/>
      <c r="D943" s="105"/>
      <c r="E943" s="106"/>
    </row>
    <row r="944" spans="2:5" x14ac:dyDescent="0.25">
      <c r="B944" s="107"/>
      <c r="C944" s="105"/>
      <c r="D944" s="105"/>
      <c r="E944" s="106"/>
    </row>
    <row r="945" spans="2:5" x14ac:dyDescent="0.25">
      <c r="B945" s="107"/>
      <c r="C945" s="105"/>
      <c r="D945" s="105"/>
      <c r="E945" s="106"/>
    </row>
    <row r="946" spans="2:5" x14ac:dyDescent="0.25">
      <c r="B946" s="107"/>
      <c r="C946" s="105"/>
      <c r="D946" s="105"/>
      <c r="E946" s="106"/>
    </row>
    <row r="947" spans="2:5" x14ac:dyDescent="0.25">
      <c r="B947" s="107"/>
      <c r="C947" s="105"/>
      <c r="D947" s="105"/>
      <c r="E947" s="106"/>
    </row>
    <row r="948" spans="2:5" x14ac:dyDescent="0.25">
      <c r="B948" s="107"/>
      <c r="C948" s="105"/>
      <c r="D948" s="105"/>
      <c r="E948" s="106"/>
    </row>
    <row r="949" spans="2:5" x14ac:dyDescent="0.25">
      <c r="B949" s="107"/>
      <c r="C949" s="105"/>
      <c r="D949" s="105"/>
      <c r="E949" s="106"/>
    </row>
    <row r="950" spans="2:5" x14ac:dyDescent="0.25">
      <c r="B950" s="107"/>
      <c r="C950" s="105"/>
      <c r="D950" s="105"/>
      <c r="E950" s="106"/>
    </row>
    <row r="951" spans="2:5" x14ac:dyDescent="0.25">
      <c r="B951" s="107"/>
      <c r="C951" s="105"/>
      <c r="D951" s="105"/>
      <c r="E951" s="106"/>
    </row>
    <row r="952" spans="2:5" x14ac:dyDescent="0.25">
      <c r="B952" s="107"/>
      <c r="C952" s="105"/>
      <c r="D952" s="105"/>
      <c r="E952" s="106"/>
    </row>
    <row r="953" spans="2:5" x14ac:dyDescent="0.25">
      <c r="B953" s="107"/>
      <c r="C953" s="105"/>
      <c r="D953" s="105"/>
      <c r="E953" s="106"/>
    </row>
    <row r="954" spans="2:5" x14ac:dyDescent="0.25">
      <c r="B954" s="107"/>
      <c r="C954" s="105"/>
      <c r="D954" s="105"/>
      <c r="E954" s="106"/>
    </row>
    <row r="955" spans="2:5" x14ac:dyDescent="0.25">
      <c r="B955" s="107"/>
      <c r="C955" s="105"/>
      <c r="D955" s="105"/>
      <c r="E955" s="106"/>
    </row>
    <row r="956" spans="2:5" x14ac:dyDescent="0.25">
      <c r="B956" s="107"/>
      <c r="C956" s="105"/>
      <c r="D956" s="105"/>
      <c r="E956" s="106"/>
    </row>
    <row r="957" spans="2:5" x14ac:dyDescent="0.25">
      <c r="B957" s="107"/>
      <c r="C957" s="105"/>
      <c r="D957" s="105"/>
      <c r="E957" s="106"/>
    </row>
    <row r="958" spans="2:5" x14ac:dyDescent="0.25">
      <c r="B958" s="107"/>
      <c r="C958" s="105"/>
      <c r="D958" s="105"/>
      <c r="E958" s="106"/>
    </row>
    <row r="959" spans="2:5" x14ac:dyDescent="0.25">
      <c r="B959" s="107"/>
      <c r="C959" s="105"/>
      <c r="D959" s="105"/>
      <c r="E959" s="106"/>
    </row>
    <row r="960" spans="2:5" x14ac:dyDescent="0.25">
      <c r="B960" s="107"/>
      <c r="C960" s="105"/>
      <c r="D960" s="105"/>
      <c r="E960" s="106"/>
    </row>
    <row r="961" spans="2:5" x14ac:dyDescent="0.25">
      <c r="B961" s="107"/>
      <c r="C961" s="105"/>
      <c r="D961" s="105"/>
      <c r="E961" s="106"/>
    </row>
    <row r="962" spans="2:5" x14ac:dyDescent="0.25">
      <c r="B962" s="107"/>
      <c r="C962" s="105"/>
      <c r="D962" s="105"/>
      <c r="E962" s="106"/>
    </row>
    <row r="963" spans="2:5" x14ac:dyDescent="0.25">
      <c r="B963" s="107"/>
      <c r="C963" s="105"/>
      <c r="D963" s="105"/>
      <c r="E963" s="106"/>
    </row>
    <row r="964" spans="2:5" x14ac:dyDescent="0.25">
      <c r="B964" s="107"/>
      <c r="C964" s="105"/>
      <c r="D964" s="105"/>
      <c r="E964" s="106"/>
    </row>
    <row r="965" spans="2:5" x14ac:dyDescent="0.25">
      <c r="B965" s="107"/>
      <c r="C965" s="105"/>
      <c r="D965" s="105"/>
      <c r="E965" s="106"/>
    </row>
    <row r="966" spans="2:5" x14ac:dyDescent="0.25">
      <c r="B966" s="107"/>
      <c r="C966" s="105"/>
      <c r="D966" s="105"/>
      <c r="E966" s="106"/>
    </row>
    <row r="967" spans="2:5" x14ac:dyDescent="0.25">
      <c r="B967" s="107"/>
      <c r="C967" s="105"/>
      <c r="D967" s="105"/>
      <c r="E967" s="106"/>
    </row>
    <row r="968" spans="2:5" x14ac:dyDescent="0.25">
      <c r="B968" s="107"/>
      <c r="C968" s="105"/>
      <c r="D968" s="105"/>
      <c r="E968" s="106"/>
    </row>
    <row r="969" spans="2:5" x14ac:dyDescent="0.25">
      <c r="B969" s="107"/>
      <c r="C969" s="105"/>
      <c r="D969" s="105"/>
      <c r="E969" s="106"/>
    </row>
    <row r="970" spans="2:5" x14ac:dyDescent="0.25">
      <c r="B970" s="107"/>
      <c r="C970" s="105"/>
      <c r="D970" s="105"/>
      <c r="E970" s="106"/>
    </row>
    <row r="971" spans="2:5" x14ac:dyDescent="0.25">
      <c r="B971" s="107"/>
      <c r="C971" s="105"/>
      <c r="D971" s="105"/>
      <c r="E971" s="106"/>
    </row>
    <row r="972" spans="2:5" x14ac:dyDescent="0.25">
      <c r="B972" s="107"/>
      <c r="C972" s="105"/>
      <c r="D972" s="105"/>
      <c r="E972" s="106"/>
    </row>
    <row r="973" spans="2:5" x14ac:dyDescent="0.25">
      <c r="B973" s="107"/>
      <c r="C973" s="105"/>
      <c r="D973" s="105"/>
      <c r="E973" s="106"/>
    </row>
    <row r="974" spans="2:5" x14ac:dyDescent="0.25">
      <c r="B974" s="107"/>
      <c r="C974" s="105"/>
      <c r="D974" s="105"/>
      <c r="E974" s="106"/>
    </row>
    <row r="975" spans="2:5" x14ac:dyDescent="0.25">
      <c r="B975" s="107"/>
      <c r="C975" s="105"/>
      <c r="D975" s="105"/>
      <c r="E975" s="106"/>
    </row>
    <row r="976" spans="2:5" x14ac:dyDescent="0.25">
      <c r="B976" s="107"/>
      <c r="C976" s="105"/>
      <c r="D976" s="105"/>
      <c r="E976" s="106"/>
    </row>
    <row r="977" spans="2:5" x14ac:dyDescent="0.25">
      <c r="B977" s="107"/>
      <c r="C977" s="105"/>
      <c r="D977" s="105"/>
      <c r="E977" s="106"/>
    </row>
    <row r="978" spans="2:5" x14ac:dyDescent="0.25">
      <c r="B978" s="107"/>
      <c r="C978" s="105"/>
      <c r="D978" s="105"/>
      <c r="E978" s="106"/>
    </row>
    <row r="979" spans="2:5" x14ac:dyDescent="0.25">
      <c r="B979" s="107"/>
      <c r="C979" s="105"/>
      <c r="D979" s="105"/>
      <c r="E979" s="106"/>
    </row>
    <row r="980" spans="2:5" x14ac:dyDescent="0.25">
      <c r="B980" s="107"/>
      <c r="C980" s="105"/>
      <c r="D980" s="105"/>
      <c r="E980" s="106"/>
    </row>
    <row r="981" spans="2:5" x14ac:dyDescent="0.25">
      <c r="B981" s="107"/>
      <c r="C981" s="105"/>
      <c r="D981" s="105"/>
      <c r="E981" s="106"/>
    </row>
    <row r="982" spans="2:5" x14ac:dyDescent="0.25">
      <c r="B982" s="107"/>
      <c r="C982" s="105"/>
      <c r="D982" s="105"/>
      <c r="E982" s="106"/>
    </row>
    <row r="983" spans="2:5" x14ac:dyDescent="0.25">
      <c r="B983" s="107"/>
      <c r="C983" s="105"/>
      <c r="D983" s="105"/>
      <c r="E983" s="106"/>
    </row>
    <row r="984" spans="2:5" x14ac:dyDescent="0.25">
      <c r="B984" s="107"/>
      <c r="C984" s="105"/>
      <c r="D984" s="105"/>
      <c r="E984" s="106"/>
    </row>
    <row r="985" spans="2:5" x14ac:dyDescent="0.25">
      <c r="B985" s="107"/>
      <c r="C985" s="105"/>
      <c r="D985" s="105"/>
      <c r="E985" s="106"/>
    </row>
    <row r="986" spans="2:5" x14ac:dyDescent="0.25">
      <c r="B986" s="107"/>
      <c r="C986" s="105"/>
      <c r="D986" s="105"/>
      <c r="E986" s="106"/>
    </row>
    <row r="987" spans="2:5" x14ac:dyDescent="0.25">
      <c r="B987" s="107"/>
      <c r="C987" s="105"/>
      <c r="D987" s="105"/>
      <c r="E987" s="106"/>
    </row>
    <row r="988" spans="2:5" x14ac:dyDescent="0.25">
      <c r="B988" s="107"/>
      <c r="C988" s="105"/>
      <c r="D988" s="105"/>
      <c r="E988" s="106"/>
    </row>
    <row r="989" spans="2:5" x14ac:dyDescent="0.25">
      <c r="B989" s="107"/>
      <c r="C989" s="105"/>
      <c r="D989" s="105"/>
      <c r="E989" s="106"/>
    </row>
    <row r="990" spans="2:5" x14ac:dyDescent="0.25">
      <c r="B990" s="107"/>
      <c r="C990" s="105"/>
      <c r="D990" s="105"/>
      <c r="E990" s="106"/>
    </row>
    <row r="991" spans="2:5" x14ac:dyDescent="0.25">
      <c r="B991" s="107"/>
      <c r="C991" s="105"/>
      <c r="D991" s="105"/>
      <c r="E991" s="106"/>
    </row>
    <row r="992" spans="2:5" x14ac:dyDescent="0.25">
      <c r="B992" s="107"/>
      <c r="C992" s="105"/>
      <c r="D992" s="105"/>
      <c r="E992" s="106"/>
    </row>
    <row r="993" spans="2:5" x14ac:dyDescent="0.25">
      <c r="B993" s="107"/>
      <c r="C993" s="105"/>
      <c r="D993" s="105"/>
      <c r="E993" s="106"/>
    </row>
    <row r="994" spans="2:5" x14ac:dyDescent="0.25">
      <c r="B994" s="107"/>
      <c r="C994" s="105"/>
      <c r="D994" s="105"/>
      <c r="E994" s="106"/>
    </row>
    <row r="995" spans="2:5" x14ac:dyDescent="0.25">
      <c r="B995" s="107"/>
      <c r="C995" s="105"/>
      <c r="D995" s="105"/>
      <c r="E995" s="106"/>
    </row>
    <row r="996" spans="2:5" x14ac:dyDescent="0.25">
      <c r="B996" s="107"/>
      <c r="C996" s="105"/>
      <c r="D996" s="105"/>
      <c r="E996" s="106"/>
    </row>
    <row r="997" spans="2:5" x14ac:dyDescent="0.25">
      <c r="B997" s="107"/>
      <c r="C997" s="105"/>
      <c r="D997" s="105"/>
      <c r="E997" s="106"/>
    </row>
    <row r="998" spans="2:5" x14ac:dyDescent="0.25">
      <c r="B998" s="107"/>
      <c r="C998" s="105"/>
      <c r="D998" s="105"/>
      <c r="E998" s="106"/>
    </row>
    <row r="999" spans="2:5" x14ac:dyDescent="0.25">
      <c r="B999" s="107"/>
      <c r="C999" s="105"/>
      <c r="D999" s="105"/>
      <c r="E999" s="106"/>
    </row>
    <row r="1000" spans="2:5" x14ac:dyDescent="0.25">
      <c r="B1000" s="107"/>
      <c r="C1000" s="105"/>
      <c r="D1000" s="105"/>
      <c r="E1000" s="106"/>
    </row>
    <row r="1001" spans="2:5" x14ac:dyDescent="0.25">
      <c r="B1001" s="107"/>
      <c r="C1001" s="105"/>
      <c r="D1001" s="105"/>
      <c r="E1001" s="106"/>
    </row>
    <row r="1002" spans="2:5" x14ac:dyDescent="0.25">
      <c r="B1002" s="107"/>
      <c r="C1002" s="105"/>
      <c r="D1002" s="105"/>
      <c r="E1002" s="106"/>
    </row>
    <row r="1003" spans="2:5" x14ac:dyDescent="0.25">
      <c r="B1003" s="107"/>
      <c r="C1003" s="105"/>
      <c r="D1003" s="105"/>
      <c r="E1003" s="106"/>
    </row>
    <row r="1004" spans="2:5" x14ac:dyDescent="0.25">
      <c r="B1004" s="107"/>
      <c r="C1004" s="105"/>
      <c r="D1004" s="105"/>
      <c r="E1004" s="106"/>
    </row>
    <row r="1005" spans="2:5" x14ac:dyDescent="0.25">
      <c r="B1005" s="107"/>
      <c r="C1005" s="105"/>
      <c r="D1005" s="105"/>
      <c r="E1005" s="106"/>
    </row>
    <row r="1006" spans="2:5" x14ac:dyDescent="0.25">
      <c r="B1006" s="107"/>
      <c r="C1006" s="105"/>
      <c r="D1006" s="105"/>
      <c r="E1006" s="106"/>
    </row>
    <row r="1007" spans="2:5" x14ac:dyDescent="0.25">
      <c r="B1007" s="107"/>
      <c r="C1007" s="105"/>
      <c r="D1007" s="105"/>
      <c r="E1007" s="106"/>
    </row>
    <row r="1008" spans="2:5" x14ac:dyDescent="0.25">
      <c r="B1008" s="107"/>
      <c r="C1008" s="105"/>
      <c r="D1008" s="105"/>
      <c r="E1008" s="106"/>
    </row>
    <row r="1009" spans="2:5" x14ac:dyDescent="0.25">
      <c r="B1009" s="107"/>
      <c r="C1009" s="105"/>
      <c r="D1009" s="105"/>
      <c r="E1009" s="106"/>
    </row>
    <row r="1010" spans="2:5" x14ac:dyDescent="0.25">
      <c r="B1010" s="107"/>
      <c r="C1010" s="105"/>
      <c r="D1010" s="105"/>
      <c r="E1010" s="106"/>
    </row>
    <row r="1011" spans="2:5" x14ac:dyDescent="0.25">
      <c r="B1011" s="107"/>
      <c r="C1011" s="105"/>
      <c r="D1011" s="105"/>
      <c r="E1011" s="106"/>
    </row>
    <row r="1012" spans="2:5" x14ac:dyDescent="0.25">
      <c r="B1012" s="107"/>
      <c r="C1012" s="105"/>
      <c r="D1012" s="105"/>
      <c r="E1012" s="106"/>
    </row>
    <row r="1013" spans="2:5" x14ac:dyDescent="0.25">
      <c r="B1013" s="107"/>
      <c r="C1013" s="105"/>
      <c r="D1013" s="105"/>
      <c r="E1013" s="106"/>
    </row>
    <row r="1014" spans="2:5" x14ac:dyDescent="0.25">
      <c r="B1014" s="107"/>
      <c r="C1014" s="105"/>
      <c r="D1014" s="105"/>
      <c r="E1014" s="106"/>
    </row>
    <row r="1015" spans="2:5" x14ac:dyDescent="0.25">
      <c r="B1015" s="107"/>
      <c r="C1015" s="105"/>
      <c r="D1015" s="105"/>
      <c r="E1015" s="106"/>
    </row>
    <row r="1016" spans="2:5" x14ac:dyDescent="0.25">
      <c r="B1016" s="107"/>
      <c r="C1016" s="105"/>
      <c r="D1016" s="105"/>
      <c r="E1016" s="106"/>
    </row>
    <row r="1017" spans="2:5" x14ac:dyDescent="0.25">
      <c r="B1017" s="107"/>
      <c r="C1017" s="105"/>
      <c r="D1017" s="105"/>
      <c r="E1017" s="106"/>
    </row>
    <row r="1018" spans="2:5" x14ac:dyDescent="0.25">
      <c r="B1018" s="107"/>
      <c r="C1018" s="105"/>
      <c r="D1018" s="105"/>
      <c r="E1018" s="106"/>
    </row>
    <row r="1019" spans="2:5" x14ac:dyDescent="0.25">
      <c r="B1019" s="107"/>
      <c r="C1019" s="105"/>
      <c r="D1019" s="105"/>
      <c r="E1019" s="106"/>
    </row>
    <row r="1020" spans="2:5" x14ac:dyDescent="0.25">
      <c r="B1020" s="107"/>
      <c r="C1020" s="105"/>
      <c r="D1020" s="105"/>
      <c r="E1020" s="106"/>
    </row>
    <row r="1021" spans="2:5" x14ac:dyDescent="0.25">
      <c r="B1021" s="107"/>
      <c r="C1021" s="105"/>
      <c r="D1021" s="105"/>
      <c r="E1021" s="106"/>
    </row>
    <row r="1022" spans="2:5" x14ac:dyDescent="0.25">
      <c r="B1022" s="107"/>
      <c r="C1022" s="105"/>
      <c r="D1022" s="105"/>
      <c r="E1022" s="106"/>
    </row>
    <row r="1023" spans="2:5" x14ac:dyDescent="0.25">
      <c r="B1023" s="107"/>
      <c r="C1023" s="105"/>
      <c r="D1023" s="105"/>
      <c r="E1023" s="106"/>
    </row>
    <row r="1024" spans="2:5" x14ac:dyDescent="0.25">
      <c r="B1024" s="107"/>
      <c r="C1024" s="105"/>
      <c r="D1024" s="105"/>
      <c r="E1024" s="106"/>
    </row>
    <row r="1025" spans="2:5" x14ac:dyDescent="0.25">
      <c r="B1025" s="107"/>
      <c r="C1025" s="105"/>
      <c r="D1025" s="105"/>
      <c r="E1025" s="106"/>
    </row>
    <row r="1026" spans="2:5" x14ac:dyDescent="0.25">
      <c r="B1026" s="107"/>
      <c r="C1026" s="105"/>
      <c r="D1026" s="105"/>
      <c r="E1026" s="106"/>
    </row>
    <row r="1027" spans="2:5" x14ac:dyDescent="0.25">
      <c r="B1027" s="107"/>
      <c r="C1027" s="105"/>
      <c r="D1027" s="105"/>
      <c r="E1027" s="106"/>
    </row>
    <row r="1028" spans="2:5" x14ac:dyDescent="0.25">
      <c r="B1028" s="107"/>
      <c r="C1028" s="105"/>
      <c r="D1028" s="105"/>
      <c r="E1028" s="106"/>
    </row>
    <row r="1029" spans="2:5" x14ac:dyDescent="0.25">
      <c r="B1029" s="107"/>
      <c r="C1029" s="105"/>
      <c r="D1029" s="105"/>
      <c r="E1029" s="106"/>
    </row>
    <row r="1030" spans="2:5" x14ac:dyDescent="0.25">
      <c r="B1030" s="107"/>
      <c r="C1030" s="105"/>
      <c r="D1030" s="105"/>
      <c r="E1030" s="106"/>
    </row>
    <row r="1031" spans="2:5" x14ac:dyDescent="0.25">
      <c r="B1031" s="107"/>
      <c r="C1031" s="105"/>
      <c r="D1031" s="105"/>
      <c r="E1031" s="106"/>
    </row>
    <row r="1032" spans="2:5" x14ac:dyDescent="0.25">
      <c r="B1032" s="107"/>
      <c r="C1032" s="105"/>
      <c r="D1032" s="105"/>
      <c r="E1032" s="106"/>
    </row>
    <row r="1033" spans="2:5" x14ac:dyDescent="0.25">
      <c r="B1033" s="107"/>
      <c r="C1033" s="105"/>
      <c r="D1033" s="105"/>
      <c r="E1033" s="106"/>
    </row>
    <row r="1034" spans="2:5" x14ac:dyDescent="0.25">
      <c r="B1034" s="107"/>
      <c r="C1034" s="105"/>
      <c r="D1034" s="105"/>
      <c r="E1034" s="106"/>
    </row>
    <row r="1035" spans="2:5" x14ac:dyDescent="0.25">
      <c r="B1035" s="107"/>
      <c r="C1035" s="105"/>
      <c r="D1035" s="105"/>
      <c r="E1035" s="106"/>
    </row>
    <row r="1036" spans="2:5" x14ac:dyDescent="0.25">
      <c r="B1036" s="107"/>
      <c r="C1036" s="105"/>
      <c r="D1036" s="105"/>
      <c r="E1036" s="106"/>
    </row>
    <row r="1037" spans="2:5" x14ac:dyDescent="0.25">
      <c r="B1037" s="107"/>
      <c r="C1037" s="105"/>
      <c r="D1037" s="105"/>
      <c r="E1037" s="106"/>
    </row>
    <row r="1038" spans="2:5" x14ac:dyDescent="0.25">
      <c r="B1038" s="107"/>
      <c r="C1038" s="105"/>
      <c r="D1038" s="105"/>
      <c r="E1038" s="106"/>
    </row>
    <row r="1039" spans="2:5" x14ac:dyDescent="0.25">
      <c r="B1039" s="107"/>
      <c r="C1039" s="105"/>
      <c r="D1039" s="105"/>
      <c r="E1039" s="106"/>
    </row>
    <row r="1040" spans="2:5" x14ac:dyDescent="0.25">
      <c r="B1040" s="107"/>
      <c r="C1040" s="105"/>
      <c r="D1040" s="105"/>
      <c r="E1040" s="106"/>
    </row>
    <row r="1041" spans="2:5" x14ac:dyDescent="0.25">
      <c r="B1041" s="107"/>
      <c r="C1041" s="105"/>
      <c r="D1041" s="105"/>
      <c r="E1041" s="106"/>
    </row>
    <row r="1042" spans="2:5" x14ac:dyDescent="0.25">
      <c r="B1042" s="107"/>
      <c r="C1042" s="105"/>
      <c r="D1042" s="105"/>
      <c r="E1042" s="106"/>
    </row>
    <row r="1043" spans="2:5" x14ac:dyDescent="0.25">
      <c r="B1043" s="107"/>
      <c r="C1043" s="105"/>
      <c r="D1043" s="105"/>
      <c r="E1043" s="106"/>
    </row>
    <row r="1044" spans="2:5" x14ac:dyDescent="0.25">
      <c r="B1044" s="107"/>
      <c r="C1044" s="105"/>
      <c r="D1044" s="105"/>
      <c r="E1044" s="106"/>
    </row>
    <row r="1045" spans="2:5" x14ac:dyDescent="0.25">
      <c r="B1045" s="107"/>
      <c r="C1045" s="105"/>
      <c r="D1045" s="105"/>
      <c r="E1045" s="106"/>
    </row>
    <row r="1046" spans="2:5" x14ac:dyDescent="0.25">
      <c r="B1046" s="107"/>
      <c r="C1046" s="105"/>
      <c r="D1046" s="105"/>
      <c r="E1046" s="106"/>
    </row>
    <row r="1047" spans="2:5" x14ac:dyDescent="0.25">
      <c r="B1047" s="107"/>
      <c r="C1047" s="105"/>
      <c r="D1047" s="105"/>
      <c r="E1047" s="106"/>
    </row>
    <row r="1048" spans="2:5" x14ac:dyDescent="0.25">
      <c r="B1048" s="107"/>
      <c r="C1048" s="105"/>
      <c r="D1048" s="105"/>
      <c r="E1048" s="106"/>
    </row>
    <row r="1049" spans="2:5" x14ac:dyDescent="0.25">
      <c r="B1049" s="107"/>
      <c r="C1049" s="105"/>
      <c r="D1049" s="105"/>
      <c r="E1049" s="106"/>
    </row>
    <row r="1050" spans="2:5" x14ac:dyDescent="0.25">
      <c r="B1050" s="107"/>
      <c r="C1050" s="105"/>
      <c r="D1050" s="105"/>
      <c r="E1050" s="106"/>
    </row>
    <row r="1051" spans="2:5" x14ac:dyDescent="0.25">
      <c r="B1051" s="107"/>
      <c r="C1051" s="105"/>
      <c r="D1051" s="105"/>
      <c r="E1051" s="106"/>
    </row>
    <row r="1052" spans="2:5" x14ac:dyDescent="0.25">
      <c r="B1052" s="107"/>
      <c r="C1052" s="105"/>
      <c r="D1052" s="105"/>
      <c r="E1052" s="106"/>
    </row>
    <row r="1053" spans="2:5" x14ac:dyDescent="0.25">
      <c r="B1053" s="107"/>
      <c r="C1053" s="105"/>
      <c r="D1053" s="105"/>
      <c r="E1053" s="106"/>
    </row>
    <row r="1054" spans="2:5" x14ac:dyDescent="0.25">
      <c r="B1054" s="107"/>
      <c r="C1054" s="105"/>
      <c r="D1054" s="105"/>
      <c r="E1054" s="106"/>
    </row>
    <row r="1055" spans="2:5" x14ac:dyDescent="0.25">
      <c r="B1055" s="107"/>
      <c r="C1055" s="105"/>
      <c r="D1055" s="105"/>
      <c r="E1055" s="106"/>
    </row>
    <row r="1056" spans="2:5" x14ac:dyDescent="0.25">
      <c r="B1056" s="107"/>
      <c r="C1056" s="105"/>
      <c r="D1056" s="105"/>
      <c r="E1056" s="106"/>
    </row>
    <row r="1057" spans="2:5" x14ac:dyDescent="0.25">
      <c r="B1057" s="107"/>
      <c r="C1057" s="105"/>
      <c r="D1057" s="105"/>
      <c r="E1057" s="106"/>
    </row>
    <row r="1058" spans="2:5" x14ac:dyDescent="0.25">
      <c r="B1058" s="107"/>
      <c r="C1058" s="105"/>
      <c r="D1058" s="105"/>
      <c r="E1058" s="106"/>
    </row>
    <row r="1059" spans="2:5" x14ac:dyDescent="0.25">
      <c r="B1059" s="107"/>
      <c r="C1059" s="105"/>
      <c r="D1059" s="105"/>
      <c r="E1059" s="106"/>
    </row>
    <row r="1060" spans="2:5" x14ac:dyDescent="0.25">
      <c r="B1060" s="107"/>
      <c r="C1060" s="105"/>
      <c r="D1060" s="105"/>
      <c r="E1060" s="106"/>
    </row>
    <row r="1061" spans="2:5" x14ac:dyDescent="0.25">
      <c r="B1061" s="107"/>
      <c r="C1061" s="105"/>
      <c r="D1061" s="105"/>
      <c r="E1061" s="106"/>
    </row>
    <row r="1062" spans="2:5" x14ac:dyDescent="0.25">
      <c r="B1062" s="107"/>
      <c r="C1062" s="105"/>
      <c r="D1062" s="105"/>
      <c r="E1062" s="106"/>
    </row>
    <row r="1063" spans="2:5" x14ac:dyDescent="0.25">
      <c r="B1063" s="107"/>
      <c r="C1063" s="105"/>
      <c r="D1063" s="105"/>
      <c r="E1063" s="106"/>
    </row>
    <row r="1064" spans="2:5" x14ac:dyDescent="0.25">
      <c r="B1064" s="107"/>
      <c r="C1064" s="105"/>
      <c r="D1064" s="105"/>
      <c r="E1064" s="106"/>
    </row>
    <row r="1065" spans="2:5" x14ac:dyDescent="0.25">
      <c r="B1065" s="107"/>
      <c r="C1065" s="105"/>
      <c r="D1065" s="105"/>
      <c r="E1065" s="106"/>
    </row>
    <row r="1066" spans="2:5" x14ac:dyDescent="0.25">
      <c r="B1066" s="107"/>
      <c r="C1066" s="105"/>
      <c r="D1066" s="105"/>
      <c r="E1066" s="106"/>
    </row>
    <row r="1067" spans="2:5" x14ac:dyDescent="0.25">
      <c r="B1067" s="107"/>
      <c r="C1067" s="105"/>
      <c r="D1067" s="105"/>
      <c r="E1067" s="106"/>
    </row>
    <row r="1068" spans="2:5" x14ac:dyDescent="0.25">
      <c r="B1068" s="107"/>
      <c r="C1068" s="105"/>
      <c r="D1068" s="105"/>
      <c r="E1068" s="106"/>
    </row>
    <row r="1069" spans="2:5" x14ac:dyDescent="0.25">
      <c r="B1069" s="107"/>
      <c r="C1069" s="105"/>
      <c r="D1069" s="105"/>
      <c r="E1069" s="106"/>
    </row>
    <row r="1070" spans="2:5" x14ac:dyDescent="0.25">
      <c r="B1070" s="107"/>
      <c r="C1070" s="105"/>
      <c r="D1070" s="105"/>
      <c r="E1070" s="106"/>
    </row>
    <row r="1071" spans="2:5" x14ac:dyDescent="0.25">
      <c r="B1071" s="107"/>
      <c r="C1071" s="105"/>
      <c r="D1071" s="105"/>
      <c r="E1071" s="106"/>
    </row>
    <row r="1072" spans="2:5" x14ac:dyDescent="0.25">
      <c r="B1072" s="107"/>
      <c r="C1072" s="105"/>
      <c r="D1072" s="105"/>
      <c r="E1072" s="106"/>
    </row>
    <row r="1073" spans="2:5" x14ac:dyDescent="0.25">
      <c r="B1073" s="107"/>
      <c r="C1073" s="105"/>
      <c r="D1073" s="105"/>
      <c r="E1073" s="106"/>
    </row>
    <row r="1074" spans="2:5" x14ac:dyDescent="0.25">
      <c r="B1074" s="107"/>
      <c r="C1074" s="105"/>
      <c r="D1074" s="105"/>
      <c r="E1074" s="106"/>
    </row>
    <row r="1075" spans="2:5" x14ac:dyDescent="0.25">
      <c r="B1075" s="107"/>
      <c r="C1075" s="105"/>
      <c r="D1075" s="105"/>
      <c r="E1075" s="106"/>
    </row>
    <row r="1076" spans="2:5" x14ac:dyDescent="0.25">
      <c r="B1076" s="107"/>
      <c r="C1076" s="105"/>
      <c r="D1076" s="105"/>
      <c r="E1076" s="106"/>
    </row>
    <row r="1077" spans="2:5" x14ac:dyDescent="0.25">
      <c r="B1077" s="107"/>
      <c r="C1077" s="105"/>
      <c r="D1077" s="105"/>
      <c r="E1077" s="106"/>
    </row>
    <row r="1078" spans="2:5" x14ac:dyDescent="0.25">
      <c r="B1078" s="107"/>
      <c r="C1078" s="105"/>
      <c r="D1078" s="105"/>
      <c r="E1078" s="106"/>
    </row>
    <row r="1079" spans="2:5" x14ac:dyDescent="0.25">
      <c r="B1079" s="107"/>
      <c r="C1079" s="105"/>
      <c r="D1079" s="105"/>
      <c r="E1079" s="106"/>
    </row>
    <row r="1080" spans="2:5" x14ac:dyDescent="0.25">
      <c r="B1080" s="107"/>
      <c r="C1080" s="105"/>
      <c r="D1080" s="105"/>
      <c r="E1080" s="106"/>
    </row>
    <row r="1081" spans="2:5" x14ac:dyDescent="0.25">
      <c r="B1081" s="107"/>
      <c r="C1081" s="105"/>
      <c r="D1081" s="105"/>
      <c r="E1081" s="106"/>
    </row>
    <row r="1082" spans="2:5" x14ac:dyDescent="0.25">
      <c r="B1082" s="107"/>
      <c r="C1082" s="105"/>
      <c r="D1082" s="105"/>
      <c r="E1082" s="106"/>
    </row>
    <row r="1083" spans="2:5" x14ac:dyDescent="0.25">
      <c r="B1083" s="107"/>
      <c r="C1083" s="105"/>
      <c r="D1083" s="105"/>
      <c r="E1083" s="106"/>
    </row>
    <row r="1084" spans="2:5" x14ac:dyDescent="0.25">
      <c r="B1084" s="107"/>
      <c r="C1084" s="105"/>
      <c r="D1084" s="105"/>
      <c r="E1084" s="106"/>
    </row>
    <row r="1085" spans="2:5" x14ac:dyDescent="0.25">
      <c r="B1085" s="107"/>
      <c r="C1085" s="105"/>
      <c r="D1085" s="105"/>
      <c r="E1085" s="106"/>
    </row>
    <row r="1086" spans="2:5" x14ac:dyDescent="0.25">
      <c r="B1086" s="107"/>
      <c r="C1086" s="105"/>
      <c r="D1086" s="105"/>
      <c r="E1086" s="106"/>
    </row>
    <row r="1087" spans="2:5" x14ac:dyDescent="0.25">
      <c r="B1087" s="107"/>
      <c r="C1087" s="105"/>
      <c r="D1087" s="105"/>
      <c r="E1087" s="106"/>
    </row>
    <row r="1088" spans="2:5" x14ac:dyDescent="0.25">
      <c r="B1088" s="107"/>
      <c r="C1088" s="105"/>
      <c r="D1088" s="105"/>
      <c r="E1088" s="106"/>
    </row>
    <row r="1089" spans="2:5" x14ac:dyDescent="0.25">
      <c r="B1089" s="107"/>
      <c r="C1089" s="105"/>
      <c r="D1089" s="105"/>
      <c r="E1089" s="106"/>
    </row>
    <row r="1090" spans="2:5" x14ac:dyDescent="0.25">
      <c r="B1090" s="107"/>
      <c r="C1090" s="105"/>
      <c r="D1090" s="105"/>
      <c r="E1090" s="106"/>
    </row>
    <row r="1091" spans="2:5" x14ac:dyDescent="0.25">
      <c r="B1091" s="107"/>
      <c r="C1091" s="105"/>
      <c r="D1091" s="105"/>
      <c r="E1091" s="106"/>
    </row>
    <row r="1092" spans="2:5" x14ac:dyDescent="0.25">
      <c r="B1092" s="107"/>
      <c r="C1092" s="105"/>
      <c r="D1092" s="105"/>
      <c r="E1092" s="106"/>
    </row>
    <row r="1093" spans="2:5" x14ac:dyDescent="0.25">
      <c r="B1093" s="107"/>
      <c r="C1093" s="105"/>
      <c r="D1093" s="105"/>
      <c r="E1093" s="106"/>
    </row>
    <row r="1094" spans="2:5" x14ac:dyDescent="0.25">
      <c r="B1094" s="107"/>
      <c r="C1094" s="105"/>
      <c r="D1094" s="105"/>
      <c r="E1094" s="106"/>
    </row>
    <row r="1095" spans="2:5" x14ac:dyDescent="0.25">
      <c r="B1095" s="107"/>
      <c r="C1095" s="105"/>
      <c r="D1095" s="105"/>
      <c r="E1095" s="106"/>
    </row>
    <row r="1096" spans="2:5" x14ac:dyDescent="0.25">
      <c r="B1096" s="107"/>
      <c r="C1096" s="105"/>
      <c r="D1096" s="105"/>
      <c r="E1096" s="106"/>
    </row>
    <row r="1097" spans="2:5" x14ac:dyDescent="0.25">
      <c r="B1097" s="107"/>
      <c r="C1097" s="105"/>
      <c r="D1097" s="105"/>
      <c r="E1097" s="106"/>
    </row>
    <row r="1098" spans="2:5" x14ac:dyDescent="0.25">
      <c r="B1098" s="107"/>
      <c r="C1098" s="105"/>
      <c r="D1098" s="105"/>
      <c r="E1098" s="106"/>
    </row>
    <row r="1099" spans="2:5" x14ac:dyDescent="0.25">
      <c r="B1099" s="107"/>
      <c r="C1099" s="105"/>
      <c r="D1099" s="105"/>
      <c r="E1099" s="106"/>
    </row>
    <row r="1100" spans="2:5" x14ac:dyDescent="0.25">
      <c r="B1100" s="107"/>
      <c r="C1100" s="105"/>
      <c r="D1100" s="105"/>
      <c r="E1100" s="106"/>
    </row>
    <row r="1101" spans="2:5" x14ac:dyDescent="0.25">
      <c r="B1101" s="107"/>
      <c r="C1101" s="105"/>
      <c r="D1101" s="105"/>
      <c r="E1101" s="106"/>
    </row>
    <row r="1102" spans="2:5" x14ac:dyDescent="0.25">
      <c r="B1102" s="107"/>
      <c r="C1102" s="105"/>
      <c r="D1102" s="105"/>
      <c r="E1102" s="106"/>
    </row>
    <row r="1103" spans="2:5" x14ac:dyDescent="0.25">
      <c r="B1103" s="107"/>
      <c r="C1103" s="105"/>
      <c r="D1103" s="105"/>
      <c r="E1103" s="106"/>
    </row>
    <row r="1104" spans="2:5" x14ac:dyDescent="0.25">
      <c r="B1104" s="107"/>
      <c r="C1104" s="105"/>
      <c r="D1104" s="105"/>
      <c r="E1104" s="106"/>
    </row>
    <row r="1105" spans="2:5" x14ac:dyDescent="0.25">
      <c r="B1105" s="107"/>
      <c r="C1105" s="105"/>
      <c r="D1105" s="105"/>
      <c r="E1105" s="106"/>
    </row>
    <row r="1106" spans="2:5" x14ac:dyDescent="0.25">
      <c r="B1106" s="107"/>
      <c r="C1106" s="105"/>
      <c r="D1106" s="105"/>
      <c r="E1106" s="106"/>
    </row>
    <row r="1107" spans="2:5" x14ac:dyDescent="0.25">
      <c r="B1107" s="107"/>
      <c r="C1107" s="105"/>
      <c r="D1107" s="105"/>
      <c r="E1107" s="106"/>
    </row>
    <row r="1108" spans="2:5" x14ac:dyDescent="0.25">
      <c r="B1108" s="107"/>
      <c r="C1108" s="105"/>
      <c r="D1108" s="105"/>
      <c r="E1108" s="106"/>
    </row>
    <row r="1109" spans="2:5" x14ac:dyDescent="0.25">
      <c r="B1109" s="107"/>
      <c r="C1109" s="105"/>
      <c r="D1109" s="105"/>
      <c r="E1109" s="106"/>
    </row>
    <row r="1110" spans="2:5" x14ac:dyDescent="0.25">
      <c r="B1110" s="107"/>
      <c r="C1110" s="105"/>
      <c r="D1110" s="105"/>
      <c r="E1110" s="106"/>
    </row>
    <row r="1111" spans="2:5" x14ac:dyDescent="0.25">
      <c r="B1111" s="107"/>
      <c r="C1111" s="105"/>
      <c r="D1111" s="105"/>
      <c r="E1111" s="106"/>
    </row>
    <row r="1112" spans="2:5" x14ac:dyDescent="0.25">
      <c r="B1112" s="107"/>
      <c r="C1112" s="105"/>
      <c r="D1112" s="105"/>
      <c r="E1112" s="106"/>
    </row>
    <row r="1113" spans="2:5" x14ac:dyDescent="0.25">
      <c r="B1113" s="107"/>
      <c r="C1113" s="105"/>
      <c r="D1113" s="105"/>
      <c r="E1113" s="106"/>
    </row>
    <row r="1114" spans="2:5" x14ac:dyDescent="0.25">
      <c r="B1114" s="107"/>
      <c r="C1114" s="105"/>
      <c r="D1114" s="105"/>
      <c r="E1114" s="106"/>
    </row>
    <row r="1115" spans="2:5" x14ac:dyDescent="0.25">
      <c r="B1115" s="107"/>
      <c r="C1115" s="105"/>
      <c r="D1115" s="105"/>
      <c r="E1115" s="106"/>
    </row>
    <row r="1116" spans="2:5" x14ac:dyDescent="0.25">
      <c r="B1116" s="107"/>
      <c r="C1116" s="105"/>
      <c r="D1116" s="105"/>
      <c r="E1116" s="106"/>
    </row>
    <row r="1117" spans="2:5" x14ac:dyDescent="0.25">
      <c r="B1117" s="107"/>
      <c r="C1117" s="105"/>
      <c r="D1117" s="105"/>
      <c r="E1117" s="106"/>
    </row>
    <row r="1118" spans="2:5" x14ac:dyDescent="0.25">
      <c r="B1118" s="107"/>
      <c r="C1118" s="105"/>
      <c r="D1118" s="105"/>
      <c r="E1118" s="106"/>
    </row>
    <row r="1119" spans="2:5" x14ac:dyDescent="0.25">
      <c r="B1119" s="107"/>
      <c r="C1119" s="105"/>
      <c r="D1119" s="105"/>
      <c r="E1119" s="106"/>
    </row>
    <row r="1120" spans="2:5" x14ac:dyDescent="0.25">
      <c r="B1120" s="107"/>
      <c r="C1120" s="105"/>
      <c r="D1120" s="105"/>
      <c r="E1120" s="106"/>
    </row>
    <row r="1121" spans="2:5" x14ac:dyDescent="0.25">
      <c r="B1121" s="107"/>
      <c r="C1121" s="105"/>
      <c r="D1121" s="105"/>
      <c r="E1121" s="106"/>
    </row>
    <row r="1122" spans="2:5" x14ac:dyDescent="0.25">
      <c r="B1122" s="107"/>
      <c r="C1122" s="105"/>
      <c r="D1122" s="105"/>
      <c r="E1122" s="106"/>
    </row>
    <row r="1123" spans="2:5" x14ac:dyDescent="0.25">
      <c r="B1123" s="107"/>
      <c r="C1123" s="105"/>
      <c r="D1123" s="105"/>
      <c r="E1123" s="106"/>
    </row>
    <row r="1124" spans="2:5" x14ac:dyDescent="0.25">
      <c r="B1124" s="107"/>
      <c r="C1124" s="105"/>
      <c r="D1124" s="105"/>
      <c r="E1124" s="106"/>
    </row>
    <row r="1125" spans="2:5" x14ac:dyDescent="0.25">
      <c r="B1125" s="107"/>
      <c r="C1125" s="105"/>
      <c r="D1125" s="105"/>
      <c r="E1125" s="106"/>
    </row>
    <row r="1126" spans="2:5" x14ac:dyDescent="0.25">
      <c r="B1126" s="107"/>
      <c r="C1126" s="105"/>
      <c r="D1126" s="105"/>
      <c r="E1126" s="106"/>
    </row>
    <row r="1127" spans="2:5" x14ac:dyDescent="0.25">
      <c r="B1127" s="107"/>
      <c r="C1127" s="105"/>
      <c r="D1127" s="105"/>
      <c r="E1127" s="106"/>
    </row>
    <row r="1128" spans="2:5" x14ac:dyDescent="0.25">
      <c r="B1128" s="107"/>
      <c r="C1128" s="105"/>
      <c r="D1128" s="105"/>
      <c r="E1128" s="106"/>
    </row>
    <row r="1129" spans="2:5" x14ac:dyDescent="0.25">
      <c r="B1129" s="107"/>
      <c r="C1129" s="105"/>
      <c r="D1129" s="105"/>
      <c r="E1129" s="106"/>
    </row>
    <row r="1130" spans="2:5" x14ac:dyDescent="0.25">
      <c r="B1130" s="107"/>
      <c r="C1130" s="105"/>
      <c r="D1130" s="105"/>
      <c r="E1130" s="106"/>
    </row>
    <row r="1131" spans="2:5" x14ac:dyDescent="0.25">
      <c r="B1131" s="107"/>
      <c r="C1131" s="105"/>
      <c r="D1131" s="105"/>
      <c r="E1131" s="106"/>
    </row>
    <row r="1132" spans="2:5" x14ac:dyDescent="0.25">
      <c r="B1132" s="107"/>
      <c r="C1132" s="105"/>
      <c r="D1132" s="105"/>
      <c r="E1132" s="106"/>
    </row>
    <row r="1133" spans="2:5" x14ac:dyDescent="0.25">
      <c r="B1133" s="107"/>
      <c r="C1133" s="105"/>
      <c r="D1133" s="105"/>
      <c r="E1133" s="106"/>
    </row>
    <row r="1134" spans="2:5" x14ac:dyDescent="0.25">
      <c r="B1134" s="107"/>
      <c r="C1134" s="105"/>
      <c r="D1134" s="105"/>
      <c r="E1134" s="106"/>
    </row>
    <row r="1135" spans="2:5" x14ac:dyDescent="0.25">
      <c r="B1135" s="107"/>
      <c r="C1135" s="105"/>
      <c r="D1135" s="105"/>
      <c r="E1135" s="106"/>
    </row>
    <row r="1136" spans="2:5" x14ac:dyDescent="0.25">
      <c r="B1136" s="107"/>
      <c r="C1136" s="105"/>
      <c r="D1136" s="105"/>
      <c r="E1136" s="106"/>
    </row>
    <row r="1137" spans="2:5" x14ac:dyDescent="0.25">
      <c r="B1137" s="107"/>
      <c r="C1137" s="105"/>
      <c r="D1137" s="105"/>
      <c r="E1137" s="106"/>
    </row>
    <row r="1138" spans="2:5" x14ac:dyDescent="0.25">
      <c r="B1138" s="107"/>
      <c r="C1138" s="105"/>
      <c r="D1138" s="105"/>
      <c r="E1138" s="106"/>
    </row>
    <row r="1139" spans="2:5" x14ac:dyDescent="0.25">
      <c r="B1139" s="107"/>
      <c r="C1139" s="105"/>
      <c r="D1139" s="105"/>
      <c r="E1139" s="106"/>
    </row>
    <row r="1140" spans="2:5" x14ac:dyDescent="0.25">
      <c r="B1140" s="107"/>
      <c r="C1140" s="105"/>
      <c r="D1140" s="105"/>
      <c r="E1140" s="106"/>
    </row>
    <row r="1141" spans="2:5" x14ac:dyDescent="0.25">
      <c r="B1141" s="107"/>
      <c r="C1141" s="105"/>
      <c r="D1141" s="105"/>
      <c r="E1141" s="106"/>
    </row>
    <row r="1142" spans="2:5" x14ac:dyDescent="0.25">
      <c r="B1142" s="107"/>
      <c r="C1142" s="105"/>
      <c r="D1142" s="105"/>
      <c r="E1142" s="106"/>
    </row>
    <row r="1143" spans="2:5" x14ac:dyDescent="0.25">
      <c r="B1143" s="107"/>
      <c r="C1143" s="105"/>
      <c r="D1143" s="105"/>
      <c r="E1143" s="106"/>
    </row>
    <row r="1144" spans="2:5" x14ac:dyDescent="0.25">
      <c r="B1144" s="107"/>
      <c r="C1144" s="105"/>
      <c r="D1144" s="105"/>
      <c r="E1144" s="106"/>
    </row>
    <row r="1145" spans="2:5" x14ac:dyDescent="0.25">
      <c r="B1145" s="107"/>
      <c r="C1145" s="105"/>
      <c r="D1145" s="105"/>
      <c r="E1145" s="106"/>
    </row>
    <row r="1146" spans="2:5" x14ac:dyDescent="0.25">
      <c r="B1146" s="107"/>
      <c r="C1146" s="105"/>
      <c r="D1146" s="105"/>
      <c r="E1146" s="106"/>
    </row>
    <row r="1147" spans="2:5" x14ac:dyDescent="0.25">
      <c r="B1147" s="107"/>
      <c r="C1147" s="105"/>
      <c r="D1147" s="105"/>
      <c r="E1147" s="106"/>
    </row>
    <row r="1148" spans="2:5" x14ac:dyDescent="0.25">
      <c r="B1148" s="107"/>
      <c r="C1148" s="105"/>
      <c r="D1148" s="105"/>
      <c r="E1148" s="106"/>
    </row>
    <row r="1149" spans="2:5" x14ac:dyDescent="0.25">
      <c r="B1149" s="107"/>
      <c r="C1149" s="105"/>
      <c r="D1149" s="105"/>
      <c r="E1149" s="106"/>
    </row>
    <row r="1150" spans="2:5" x14ac:dyDescent="0.25">
      <c r="B1150" s="107"/>
      <c r="C1150" s="105"/>
      <c r="D1150" s="105"/>
      <c r="E1150" s="106"/>
    </row>
    <row r="1151" spans="2:5" x14ac:dyDescent="0.25">
      <c r="B1151" s="107"/>
      <c r="C1151" s="105"/>
      <c r="D1151" s="105"/>
      <c r="E1151" s="106"/>
    </row>
    <row r="1152" spans="2:5" x14ac:dyDescent="0.25">
      <c r="B1152" s="107"/>
      <c r="C1152" s="105"/>
      <c r="D1152" s="105"/>
      <c r="E1152" s="106"/>
    </row>
    <row r="1153" spans="2:5" x14ac:dyDescent="0.25">
      <c r="B1153" s="107"/>
      <c r="C1153" s="105"/>
      <c r="D1153" s="105"/>
      <c r="E1153" s="106"/>
    </row>
    <row r="1154" spans="2:5" x14ac:dyDescent="0.25">
      <c r="B1154" s="107"/>
      <c r="C1154" s="105"/>
      <c r="D1154" s="105"/>
      <c r="E1154" s="106"/>
    </row>
    <row r="1155" spans="2:5" x14ac:dyDescent="0.25">
      <c r="B1155" s="107"/>
      <c r="C1155" s="105"/>
      <c r="D1155" s="105"/>
      <c r="E1155" s="106"/>
    </row>
    <row r="1156" spans="2:5" x14ac:dyDescent="0.25">
      <c r="B1156" s="107"/>
      <c r="C1156" s="105"/>
      <c r="D1156" s="105"/>
      <c r="E1156" s="106"/>
    </row>
    <row r="1157" spans="2:5" x14ac:dyDescent="0.25">
      <c r="B1157" s="107"/>
      <c r="C1157" s="105"/>
      <c r="D1157" s="105"/>
      <c r="E1157" s="106"/>
    </row>
    <row r="1158" spans="2:5" x14ac:dyDescent="0.25">
      <c r="B1158" s="107"/>
      <c r="C1158" s="105"/>
      <c r="D1158" s="105"/>
      <c r="E1158" s="106"/>
    </row>
    <row r="1159" spans="2:5" x14ac:dyDescent="0.25">
      <c r="B1159" s="107"/>
      <c r="C1159" s="105"/>
      <c r="D1159" s="105"/>
      <c r="E1159" s="106"/>
    </row>
    <row r="1160" spans="2:5" x14ac:dyDescent="0.25">
      <c r="B1160" s="107"/>
      <c r="C1160" s="105"/>
      <c r="D1160" s="105"/>
      <c r="E1160" s="106"/>
    </row>
    <row r="1161" spans="2:5" x14ac:dyDescent="0.25">
      <c r="B1161" s="107"/>
      <c r="C1161" s="105"/>
      <c r="D1161" s="105"/>
      <c r="E1161" s="106"/>
    </row>
    <row r="1162" spans="2:5" x14ac:dyDescent="0.25">
      <c r="B1162" s="107"/>
      <c r="C1162" s="105"/>
      <c r="D1162" s="105"/>
      <c r="E1162" s="106"/>
    </row>
    <row r="1163" spans="2:5" x14ac:dyDescent="0.25">
      <c r="B1163" s="107"/>
      <c r="C1163" s="105"/>
      <c r="D1163" s="105"/>
      <c r="E1163" s="106"/>
    </row>
    <row r="1164" spans="2:5" x14ac:dyDescent="0.25">
      <c r="B1164" s="107"/>
      <c r="C1164" s="105"/>
      <c r="D1164" s="105"/>
      <c r="E1164" s="106"/>
    </row>
    <row r="1165" spans="2:5" x14ac:dyDescent="0.25">
      <c r="B1165" s="107"/>
      <c r="C1165" s="105"/>
      <c r="D1165" s="105"/>
      <c r="E1165" s="106"/>
    </row>
    <row r="1166" spans="2:5" x14ac:dyDescent="0.25">
      <c r="B1166" s="107"/>
      <c r="C1166" s="105"/>
      <c r="D1166" s="105"/>
      <c r="E1166" s="106"/>
    </row>
    <row r="1167" spans="2:5" x14ac:dyDescent="0.25">
      <c r="B1167" s="107"/>
      <c r="C1167" s="105"/>
      <c r="D1167" s="105"/>
      <c r="E1167" s="106"/>
    </row>
    <row r="1168" spans="2:5" x14ac:dyDescent="0.25">
      <c r="B1168" s="107"/>
      <c r="C1168" s="105"/>
      <c r="D1168" s="105"/>
      <c r="E1168" s="106"/>
    </row>
    <row r="1169" spans="2:5" x14ac:dyDescent="0.25">
      <c r="B1169" s="107"/>
      <c r="C1169" s="105"/>
      <c r="D1169" s="105"/>
      <c r="E1169" s="106"/>
    </row>
    <row r="1170" spans="2:5" x14ac:dyDescent="0.25">
      <c r="B1170" s="107"/>
      <c r="C1170" s="105"/>
      <c r="D1170" s="105"/>
      <c r="E1170" s="106"/>
    </row>
    <row r="1171" spans="2:5" x14ac:dyDescent="0.25">
      <c r="B1171" s="107"/>
      <c r="C1171" s="105"/>
      <c r="D1171" s="105"/>
      <c r="E1171" s="106"/>
    </row>
    <row r="1172" spans="2:5" x14ac:dyDescent="0.25">
      <c r="B1172" s="107"/>
      <c r="C1172" s="105"/>
      <c r="D1172" s="105"/>
      <c r="E1172" s="106"/>
    </row>
    <row r="1173" spans="2:5" x14ac:dyDescent="0.25">
      <c r="B1173" s="107"/>
      <c r="C1173" s="105"/>
      <c r="D1173" s="105"/>
      <c r="E1173" s="106"/>
    </row>
    <row r="1174" spans="2:5" x14ac:dyDescent="0.25">
      <c r="B1174" s="107"/>
      <c r="C1174" s="105"/>
      <c r="D1174" s="105"/>
      <c r="E1174" s="106"/>
    </row>
    <row r="1175" spans="2:5" x14ac:dyDescent="0.25">
      <c r="B1175" s="107"/>
      <c r="C1175" s="105"/>
      <c r="D1175" s="105"/>
      <c r="E1175" s="106"/>
    </row>
    <row r="1176" spans="2:5" x14ac:dyDescent="0.25">
      <c r="B1176" s="107"/>
      <c r="C1176" s="105"/>
      <c r="D1176" s="105"/>
      <c r="E1176" s="106"/>
    </row>
    <row r="1177" spans="2:5" x14ac:dyDescent="0.25">
      <c r="B1177" s="107"/>
      <c r="C1177" s="105"/>
      <c r="D1177" s="105"/>
      <c r="E1177" s="106"/>
    </row>
    <row r="1178" spans="2:5" x14ac:dyDescent="0.25">
      <c r="B1178" s="107"/>
      <c r="C1178" s="105"/>
      <c r="D1178" s="105"/>
      <c r="E1178" s="106"/>
    </row>
    <row r="1179" spans="2:5" x14ac:dyDescent="0.25">
      <c r="B1179" s="107"/>
      <c r="C1179" s="105"/>
      <c r="D1179" s="105"/>
      <c r="E1179" s="106"/>
    </row>
    <row r="1180" spans="2:5" x14ac:dyDescent="0.25">
      <c r="B1180" s="107"/>
      <c r="C1180" s="105"/>
      <c r="D1180" s="105"/>
      <c r="E1180" s="106"/>
    </row>
    <row r="1181" spans="2:5" x14ac:dyDescent="0.25">
      <c r="B1181" s="107"/>
      <c r="C1181" s="105"/>
      <c r="D1181" s="105"/>
      <c r="E1181" s="106"/>
    </row>
    <row r="1182" spans="2:5" x14ac:dyDescent="0.25">
      <c r="B1182" s="107"/>
      <c r="C1182" s="105"/>
      <c r="D1182" s="105"/>
      <c r="E1182" s="106"/>
    </row>
    <row r="1183" spans="2:5" x14ac:dyDescent="0.25">
      <c r="B1183" s="107"/>
      <c r="C1183" s="105"/>
      <c r="D1183" s="105"/>
      <c r="E1183" s="106"/>
    </row>
    <row r="1184" spans="2:5" x14ac:dyDescent="0.25">
      <c r="B1184" s="107"/>
      <c r="C1184" s="105"/>
      <c r="D1184" s="105"/>
      <c r="E1184" s="106"/>
    </row>
    <row r="1185" spans="2:5" x14ac:dyDescent="0.25">
      <c r="B1185" s="107"/>
      <c r="C1185" s="105"/>
      <c r="D1185" s="105"/>
      <c r="E1185" s="106"/>
    </row>
    <row r="1186" spans="2:5" x14ac:dyDescent="0.25">
      <c r="B1186" s="107"/>
      <c r="C1186" s="105"/>
      <c r="D1186" s="105"/>
      <c r="E1186" s="106"/>
    </row>
    <row r="1187" spans="2:5" x14ac:dyDescent="0.25">
      <c r="B1187" s="107"/>
      <c r="C1187" s="105"/>
      <c r="D1187" s="105"/>
      <c r="E1187" s="106"/>
    </row>
    <row r="1188" spans="2:5" x14ac:dyDescent="0.25">
      <c r="B1188" s="107"/>
      <c r="C1188" s="105"/>
      <c r="D1188" s="105"/>
      <c r="E1188" s="106"/>
    </row>
    <row r="1189" spans="2:5" x14ac:dyDescent="0.25">
      <c r="B1189" s="107"/>
      <c r="C1189" s="105"/>
      <c r="D1189" s="105"/>
      <c r="E1189" s="106"/>
    </row>
    <row r="1190" spans="2:5" x14ac:dyDescent="0.25">
      <c r="B1190" s="107"/>
      <c r="C1190" s="105"/>
      <c r="D1190" s="105"/>
      <c r="E1190" s="106"/>
    </row>
    <row r="1191" spans="2:5" x14ac:dyDescent="0.25">
      <c r="B1191" s="107"/>
      <c r="C1191" s="105"/>
      <c r="D1191" s="105"/>
      <c r="E1191" s="106"/>
    </row>
    <row r="1192" spans="2:5" x14ac:dyDescent="0.25">
      <c r="B1192" s="107"/>
      <c r="C1192" s="105"/>
      <c r="D1192" s="105"/>
      <c r="E1192" s="106"/>
    </row>
    <row r="1193" spans="2:5" x14ac:dyDescent="0.25">
      <c r="B1193" s="107"/>
      <c r="C1193" s="105"/>
      <c r="D1193" s="105"/>
      <c r="E1193" s="106"/>
    </row>
    <row r="1194" spans="2:5" x14ac:dyDescent="0.25">
      <c r="B1194" s="107"/>
      <c r="C1194" s="105"/>
      <c r="D1194" s="105"/>
      <c r="E1194" s="106"/>
    </row>
    <row r="1195" spans="2:5" x14ac:dyDescent="0.25">
      <c r="B1195" s="107"/>
      <c r="C1195" s="105"/>
      <c r="D1195" s="105"/>
      <c r="E1195" s="106"/>
    </row>
    <row r="1196" spans="2:5" x14ac:dyDescent="0.25">
      <c r="B1196" s="107"/>
      <c r="C1196" s="105"/>
      <c r="D1196" s="105"/>
      <c r="E1196" s="106"/>
    </row>
    <row r="1197" spans="2:5" x14ac:dyDescent="0.25">
      <c r="B1197" s="107"/>
      <c r="C1197" s="105"/>
      <c r="D1197" s="105"/>
      <c r="E1197" s="106"/>
    </row>
    <row r="1198" spans="2:5" x14ac:dyDescent="0.25">
      <c r="B1198" s="107"/>
      <c r="C1198" s="105"/>
      <c r="D1198" s="105"/>
      <c r="E1198" s="106"/>
    </row>
    <row r="1199" spans="2:5" x14ac:dyDescent="0.25">
      <c r="B1199" s="107"/>
      <c r="C1199" s="105"/>
      <c r="D1199" s="105"/>
      <c r="E1199" s="106"/>
    </row>
    <row r="1200" spans="2:5" x14ac:dyDescent="0.25">
      <c r="B1200" s="107"/>
      <c r="C1200" s="105"/>
      <c r="D1200" s="105"/>
      <c r="E1200" s="106"/>
    </row>
    <row r="1201" spans="2:5" x14ac:dyDescent="0.25">
      <c r="B1201" s="107"/>
      <c r="C1201" s="105"/>
      <c r="D1201" s="105"/>
      <c r="E1201" s="106"/>
    </row>
    <row r="1202" spans="2:5" x14ac:dyDescent="0.25">
      <c r="B1202" s="107"/>
      <c r="C1202" s="105"/>
      <c r="D1202" s="105"/>
      <c r="E1202" s="106"/>
    </row>
    <row r="1203" spans="2:5" x14ac:dyDescent="0.25">
      <c r="B1203" s="107"/>
      <c r="C1203" s="105"/>
      <c r="D1203" s="105"/>
      <c r="E1203" s="106"/>
    </row>
    <row r="1204" spans="2:5" x14ac:dyDescent="0.25">
      <c r="B1204" s="107"/>
      <c r="C1204" s="105"/>
      <c r="D1204" s="105"/>
      <c r="E1204" s="106"/>
    </row>
    <row r="1205" spans="2:5" x14ac:dyDescent="0.25">
      <c r="B1205" s="107"/>
      <c r="C1205" s="105"/>
      <c r="D1205" s="105"/>
      <c r="E1205" s="106"/>
    </row>
    <row r="1206" spans="2:5" x14ac:dyDescent="0.25">
      <c r="B1206" s="107"/>
      <c r="C1206" s="105"/>
      <c r="D1206" s="105"/>
      <c r="E1206" s="106"/>
    </row>
    <row r="1207" spans="2:5" x14ac:dyDescent="0.25">
      <c r="B1207" s="107"/>
      <c r="C1207" s="105"/>
      <c r="D1207" s="105"/>
      <c r="E1207" s="106"/>
    </row>
    <row r="1208" spans="2:5" x14ac:dyDescent="0.25">
      <c r="B1208" s="107"/>
      <c r="C1208" s="105"/>
      <c r="D1208" s="105"/>
      <c r="E1208" s="106"/>
    </row>
    <row r="1209" spans="2:5" x14ac:dyDescent="0.25">
      <c r="B1209" s="107"/>
      <c r="C1209" s="105"/>
      <c r="D1209" s="105"/>
      <c r="E1209" s="106"/>
    </row>
    <row r="1210" spans="2:5" x14ac:dyDescent="0.25">
      <c r="B1210" s="107"/>
      <c r="C1210" s="105"/>
      <c r="D1210" s="105"/>
      <c r="E1210" s="106"/>
    </row>
    <row r="1211" spans="2:5" x14ac:dyDescent="0.25">
      <c r="B1211" s="107"/>
      <c r="C1211" s="105"/>
      <c r="D1211" s="105"/>
      <c r="E1211" s="106"/>
    </row>
    <row r="1212" spans="2:5" x14ac:dyDescent="0.25">
      <c r="B1212" s="107"/>
      <c r="C1212" s="105"/>
      <c r="D1212" s="105"/>
      <c r="E1212" s="106"/>
    </row>
    <row r="1213" spans="2:5" x14ac:dyDescent="0.25">
      <c r="B1213" s="107"/>
      <c r="C1213" s="105"/>
      <c r="D1213" s="105"/>
      <c r="E1213" s="106"/>
    </row>
    <row r="1214" spans="2:5" x14ac:dyDescent="0.25">
      <c r="B1214" s="107"/>
      <c r="C1214" s="105"/>
      <c r="D1214" s="105"/>
      <c r="E1214" s="106"/>
    </row>
    <row r="1215" spans="2:5" x14ac:dyDescent="0.25">
      <c r="B1215" s="107"/>
      <c r="C1215" s="105"/>
      <c r="D1215" s="105"/>
      <c r="E1215" s="106"/>
    </row>
    <row r="1216" spans="2:5" x14ac:dyDescent="0.25">
      <c r="B1216" s="107"/>
      <c r="C1216" s="105"/>
      <c r="D1216" s="105"/>
      <c r="E1216" s="106"/>
    </row>
    <row r="1217" spans="2:5" x14ac:dyDescent="0.25">
      <c r="B1217" s="107"/>
      <c r="C1217" s="105"/>
      <c r="D1217" s="105"/>
      <c r="E1217" s="106"/>
    </row>
    <row r="1218" spans="2:5" x14ac:dyDescent="0.25">
      <c r="B1218" s="107"/>
      <c r="C1218" s="105"/>
      <c r="D1218" s="105"/>
      <c r="E1218" s="106"/>
    </row>
    <row r="1219" spans="2:5" x14ac:dyDescent="0.25">
      <c r="B1219" s="107"/>
      <c r="C1219" s="105"/>
      <c r="D1219" s="105"/>
      <c r="E1219" s="106"/>
    </row>
    <row r="1220" spans="2:5" x14ac:dyDescent="0.25">
      <c r="B1220" s="105"/>
      <c r="C1220" s="105"/>
      <c r="D1220" s="105"/>
      <c r="E1220" s="106"/>
    </row>
    <row r="1221" spans="2:5" x14ac:dyDescent="0.25">
      <c r="B1221" s="105"/>
      <c r="C1221" s="105"/>
      <c r="D1221" s="105"/>
      <c r="E1221" s="106"/>
    </row>
    <row r="1222" spans="2:5" x14ac:dyDescent="0.25">
      <c r="B1222" s="105"/>
      <c r="C1222" s="105"/>
      <c r="D1222" s="105"/>
      <c r="E1222" s="106"/>
    </row>
    <row r="1223" spans="2:5" x14ac:dyDescent="0.25">
      <c r="B1223" s="105"/>
      <c r="C1223" s="105"/>
      <c r="D1223" s="105"/>
      <c r="E1223" s="106"/>
    </row>
    <row r="1224" spans="2:5" x14ac:dyDescent="0.25">
      <c r="B1224" s="105"/>
      <c r="C1224" s="105"/>
      <c r="D1224" s="105"/>
      <c r="E1224" s="106"/>
    </row>
    <row r="1225" spans="2:5" x14ac:dyDescent="0.25">
      <c r="B1225" s="105"/>
      <c r="C1225" s="105"/>
      <c r="D1225" s="105"/>
      <c r="E1225" s="106"/>
    </row>
    <row r="1226" spans="2:5" x14ac:dyDescent="0.25">
      <c r="B1226" s="105"/>
      <c r="C1226" s="105"/>
      <c r="D1226" s="105"/>
      <c r="E1226" s="106"/>
    </row>
    <row r="1227" spans="2:5" x14ac:dyDescent="0.25">
      <c r="B1227" s="105"/>
      <c r="C1227" s="105"/>
      <c r="D1227" s="105"/>
      <c r="E1227" s="106"/>
    </row>
    <row r="1228" spans="2:5" x14ac:dyDescent="0.25">
      <c r="B1228" s="105"/>
      <c r="C1228" s="105"/>
      <c r="D1228" s="105"/>
      <c r="E1228" s="106"/>
    </row>
    <row r="1229" spans="2:5" x14ac:dyDescent="0.25">
      <c r="E1229" s="106"/>
    </row>
    <row r="1230" spans="2:5" x14ac:dyDescent="0.25">
      <c r="E1230" s="106"/>
    </row>
    <row r="1231" spans="2:5" x14ac:dyDescent="0.25">
      <c r="E1231" s="106"/>
    </row>
    <row r="1232" spans="2:5" x14ac:dyDescent="0.25">
      <c r="E1232" s="106"/>
    </row>
    <row r="1233" spans="5:5" x14ac:dyDescent="0.25">
      <c r="E1233" s="106"/>
    </row>
    <row r="1234" spans="5:5" x14ac:dyDescent="0.25">
      <c r="E1234" s="106"/>
    </row>
    <row r="1235" spans="5:5" x14ac:dyDescent="0.25">
      <c r="E1235" s="106"/>
    </row>
    <row r="1236" spans="5:5" x14ac:dyDescent="0.25">
      <c r="E1236" s="106"/>
    </row>
    <row r="1237" spans="5:5" x14ac:dyDescent="0.25">
      <c r="E1237" s="106"/>
    </row>
    <row r="1238" spans="5:5" x14ac:dyDescent="0.25">
      <c r="E1238" s="106"/>
    </row>
    <row r="1239" spans="5:5" x14ac:dyDescent="0.25">
      <c r="E1239" s="106"/>
    </row>
    <row r="1240" spans="5:5" x14ac:dyDescent="0.25">
      <c r="E1240" s="106"/>
    </row>
    <row r="1241" spans="5:5" x14ac:dyDescent="0.25">
      <c r="E1241" s="106"/>
    </row>
    <row r="1242" spans="5:5" x14ac:dyDescent="0.25">
      <c r="E1242" s="106"/>
    </row>
    <row r="1243" spans="5:5" x14ac:dyDescent="0.25">
      <c r="E1243" s="106"/>
    </row>
    <row r="1244" spans="5:5" x14ac:dyDescent="0.25">
      <c r="E1244" s="106"/>
    </row>
    <row r="1245" spans="5:5" x14ac:dyDescent="0.25">
      <c r="E1245" s="106"/>
    </row>
    <row r="1246" spans="5:5" x14ac:dyDescent="0.25">
      <c r="E1246" s="106"/>
    </row>
    <row r="1247" spans="5:5" x14ac:dyDescent="0.25">
      <c r="E1247" s="106"/>
    </row>
    <row r="1248" spans="5:5" x14ac:dyDescent="0.25">
      <c r="E1248" s="106"/>
    </row>
    <row r="1249" spans="5:5" x14ac:dyDescent="0.25">
      <c r="E1249" s="106"/>
    </row>
    <row r="1250" spans="5:5" x14ac:dyDescent="0.25">
      <c r="E1250" s="106"/>
    </row>
    <row r="1251" spans="5:5" x14ac:dyDescent="0.25">
      <c r="E1251" s="106"/>
    </row>
    <row r="1252" spans="5:5" x14ac:dyDescent="0.25">
      <c r="E1252" s="106"/>
    </row>
    <row r="1253" spans="5:5" x14ac:dyDescent="0.25">
      <c r="E1253" s="106"/>
    </row>
    <row r="1254" spans="5:5" x14ac:dyDescent="0.25">
      <c r="E1254" s="106"/>
    </row>
    <row r="1255" spans="5:5" x14ac:dyDescent="0.25">
      <c r="E1255" s="106"/>
    </row>
    <row r="1256" spans="5:5" x14ac:dyDescent="0.25">
      <c r="E1256" s="106"/>
    </row>
    <row r="1257" spans="5:5" x14ac:dyDescent="0.25">
      <c r="E1257" s="106"/>
    </row>
    <row r="1258" spans="5:5" x14ac:dyDescent="0.25">
      <c r="E1258" s="106"/>
    </row>
    <row r="1259" spans="5:5" x14ac:dyDescent="0.25">
      <c r="E1259" s="106"/>
    </row>
    <row r="1260" spans="5:5" x14ac:dyDescent="0.25">
      <c r="E1260" s="106"/>
    </row>
    <row r="1261" spans="5:5" x14ac:dyDescent="0.25">
      <c r="E1261" s="106"/>
    </row>
    <row r="1262" spans="5:5" x14ac:dyDescent="0.25">
      <c r="E1262" s="106"/>
    </row>
    <row r="1263" spans="5:5" x14ac:dyDescent="0.25">
      <c r="E1263" s="106"/>
    </row>
    <row r="1264" spans="5:5" x14ac:dyDescent="0.25">
      <c r="E1264" s="106"/>
    </row>
    <row r="1265" spans="5:5" x14ac:dyDescent="0.25">
      <c r="E1265" s="106"/>
    </row>
    <row r="1266" spans="5:5" x14ac:dyDescent="0.25">
      <c r="E1266" s="106"/>
    </row>
    <row r="1267" spans="5:5" x14ac:dyDescent="0.25">
      <c r="E1267" s="106"/>
    </row>
    <row r="1268" spans="5:5" x14ac:dyDescent="0.25">
      <c r="E1268" s="106"/>
    </row>
    <row r="1269" spans="5:5" x14ac:dyDescent="0.25">
      <c r="E1269" s="106"/>
    </row>
    <row r="1270" spans="5:5" x14ac:dyDescent="0.25">
      <c r="E1270" s="106"/>
    </row>
    <row r="1271" spans="5:5" x14ac:dyDescent="0.25">
      <c r="E1271" s="106"/>
    </row>
    <row r="1272" spans="5:5" x14ac:dyDescent="0.25">
      <c r="E1272" s="106"/>
    </row>
    <row r="1273" spans="5:5" x14ac:dyDescent="0.25">
      <c r="E1273" s="106"/>
    </row>
    <row r="1274" spans="5:5" x14ac:dyDescent="0.25">
      <c r="E1274" s="106"/>
    </row>
    <row r="1275" spans="5:5" x14ac:dyDescent="0.25">
      <c r="E1275" s="106"/>
    </row>
    <row r="1276" spans="5:5" x14ac:dyDescent="0.25">
      <c r="E1276" s="106"/>
    </row>
    <row r="1277" spans="5:5" x14ac:dyDescent="0.25">
      <c r="E1277" s="106"/>
    </row>
    <row r="1278" spans="5:5" x14ac:dyDescent="0.25">
      <c r="E1278" s="106"/>
    </row>
    <row r="1279" spans="5:5" x14ac:dyDescent="0.25">
      <c r="E1279" s="106"/>
    </row>
    <row r="1280" spans="5:5" x14ac:dyDescent="0.25">
      <c r="E1280" s="106"/>
    </row>
    <row r="1281" spans="5:5" x14ac:dyDescent="0.25">
      <c r="E1281" s="106"/>
    </row>
    <row r="1282" spans="5:5" x14ac:dyDescent="0.25">
      <c r="E1282" s="106"/>
    </row>
    <row r="1283" spans="5:5" x14ac:dyDescent="0.25">
      <c r="E1283" s="106"/>
    </row>
    <row r="1284" spans="5:5" x14ac:dyDescent="0.25">
      <c r="E1284" s="106"/>
    </row>
    <row r="1285" spans="5:5" x14ac:dyDescent="0.25">
      <c r="E1285" s="106"/>
    </row>
    <row r="1286" spans="5:5" x14ac:dyDescent="0.25">
      <c r="E1286" s="106"/>
    </row>
    <row r="1287" spans="5:5" x14ac:dyDescent="0.25">
      <c r="E1287" s="106"/>
    </row>
    <row r="1288" spans="5:5" x14ac:dyDescent="0.25">
      <c r="E1288" s="106"/>
    </row>
    <row r="1289" spans="5:5" x14ac:dyDescent="0.25">
      <c r="E1289" s="106"/>
    </row>
    <row r="1290" spans="5:5" x14ac:dyDescent="0.25">
      <c r="E1290" s="106"/>
    </row>
    <row r="1291" spans="5:5" x14ac:dyDescent="0.25">
      <c r="E1291" s="106"/>
    </row>
    <row r="1292" spans="5:5" x14ac:dyDescent="0.25">
      <c r="E1292" s="106"/>
    </row>
    <row r="1293" spans="5:5" x14ac:dyDescent="0.25">
      <c r="E1293" s="106"/>
    </row>
    <row r="1294" spans="5:5" x14ac:dyDescent="0.25">
      <c r="E1294" s="106"/>
    </row>
    <row r="1295" spans="5:5" x14ac:dyDescent="0.25">
      <c r="E1295" s="106"/>
    </row>
    <row r="1296" spans="5:5" x14ac:dyDescent="0.25">
      <c r="E1296" s="106"/>
    </row>
    <row r="1297" spans="5:5" x14ac:dyDescent="0.25">
      <c r="E1297" s="106"/>
    </row>
    <row r="1298" spans="5:5" x14ac:dyDescent="0.25">
      <c r="E1298" s="106"/>
    </row>
    <row r="1299" spans="5:5" x14ac:dyDescent="0.25">
      <c r="E1299" s="106"/>
    </row>
  </sheetData>
  <mergeCells count="16">
    <mergeCell ref="A29:G29"/>
    <mergeCell ref="A30:G30"/>
    <mergeCell ref="E37:F37"/>
    <mergeCell ref="E38:F38"/>
    <mergeCell ref="B1:G1"/>
    <mergeCell ref="B2:G2"/>
    <mergeCell ref="B3:G3"/>
    <mergeCell ref="B5:G5"/>
    <mergeCell ref="A4:G4"/>
    <mergeCell ref="A6:G6"/>
    <mergeCell ref="B13:C13"/>
    <mergeCell ref="E13:F13"/>
    <mergeCell ref="A7:G7"/>
    <mergeCell ref="A8:G8"/>
    <mergeCell ref="A9:G9"/>
    <mergeCell ref="A10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CUENTA UNICA </vt:lpstr>
      <vt:lpstr>CUENTA OPERATIVA</vt:lpstr>
      <vt:lpstr>CUENTA DE SUBVENCION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carmen cc. mejia reyes</cp:lastModifiedBy>
  <cp:lastPrinted>2022-05-05T20:47:20Z</cp:lastPrinted>
  <dcterms:created xsi:type="dcterms:W3CDTF">2015-02-19T20:04:54Z</dcterms:created>
  <dcterms:modified xsi:type="dcterms:W3CDTF">2022-05-06T19:26:36Z</dcterms:modified>
</cp:coreProperties>
</file>