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5\JULIO 2025\"/>
    </mc:Choice>
  </mc:AlternateContent>
  <bookViews>
    <workbookView xWindow="0" yWindow="0" windowWidth="19200" windowHeight="11475" activeTab="1"/>
  </bookViews>
  <sheets>
    <sheet name="CUENTA UNICA " sheetId="7" r:id="rId1"/>
    <sheet name="CEUNTA SUBVENCION " sheetId="8" r:id="rId2"/>
    <sheet name="CUENTA OPERATIVA" sheetId="9" r:id="rId3"/>
  </sheets>
  <definedNames>
    <definedName name="_xlnm.Print_Area" localSheetId="0">'CUENTA UNICA '!$A$1:$F$383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5" i="9"/>
  <c r="F17" i="8" l="1"/>
  <c r="E17" i="8"/>
  <c r="G15" i="8"/>
  <c r="G16" i="8" s="1"/>
  <c r="E324" i="7" l="1"/>
  <c r="D324" i="7"/>
</calcChain>
</file>

<file path=xl/sharedStrings.xml><?xml version="1.0" encoding="utf-8"?>
<sst xmlns="http://schemas.openxmlformats.org/spreadsheetml/2006/main" count="742" uniqueCount="316">
  <si>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</si>
  <si>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</si>
  <si>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</si>
  <si>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</si>
  <si>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</si>
  <si>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</si>
  <si>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</si>
  <si>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</si>
  <si>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</si>
  <si>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</si>
  <si>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</si>
  <si>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</si>
  <si>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</si>
  <si>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</si>
  <si>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</si>
  <si>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t>CUENTA UNICA N0. 010-252486-6</t>
  </si>
  <si>
    <t>ARS SENASA CONTRIBUTIVO</t>
  </si>
  <si>
    <t>COBRO PACIENTES</t>
  </si>
  <si>
    <t>ARS PRIMERA</t>
  </si>
  <si>
    <t>NULO</t>
  </si>
  <si>
    <t>ARS SENASA SUBSIDIADO</t>
  </si>
  <si>
    <t>COBRO DE TARJETAS</t>
  </si>
  <si>
    <t>3094-1</t>
  </si>
  <si>
    <t>3265-1</t>
  </si>
  <si>
    <t>3599-1</t>
  </si>
  <si>
    <t>3703-1</t>
  </si>
  <si>
    <t>30/6/2025</t>
  </si>
  <si>
    <t>SUBSIDIO NOMINA</t>
  </si>
  <si>
    <t>PAGO FACT. 2449, COMPRA DE ALIMENTOS Y BEBIDAS.</t>
  </si>
  <si>
    <t>PAGO FACT. 246, COMPRA DE INSUMOS MEDICOS.</t>
  </si>
  <si>
    <t>ARS RENACER</t>
  </si>
  <si>
    <t>PAGOS CARGOS BANCARIOS CARNET</t>
  </si>
  <si>
    <t>DEL 1 AL 31 DE JULIO 2025</t>
  </si>
  <si>
    <t>3902-1</t>
  </si>
  <si>
    <t>3925-1</t>
  </si>
  <si>
    <t>3927-1</t>
  </si>
  <si>
    <t>3929-1</t>
  </si>
  <si>
    <t>3931-1</t>
  </si>
  <si>
    <t>3933-1</t>
  </si>
  <si>
    <t>3935-1</t>
  </si>
  <si>
    <t>3937-1</t>
  </si>
  <si>
    <t>3939-1</t>
  </si>
  <si>
    <t>3976-1</t>
  </si>
  <si>
    <t>4080-1</t>
  </si>
  <si>
    <t>13/7/2025</t>
  </si>
  <si>
    <t>14/7/2025</t>
  </si>
  <si>
    <t>4158-1</t>
  </si>
  <si>
    <t>4160-1</t>
  </si>
  <si>
    <t>4162-1</t>
  </si>
  <si>
    <t>4164-1</t>
  </si>
  <si>
    <t>4166-1</t>
  </si>
  <si>
    <t>4171-1</t>
  </si>
  <si>
    <t>4173-1</t>
  </si>
  <si>
    <t>4175-1</t>
  </si>
  <si>
    <t>4177-1</t>
  </si>
  <si>
    <t>4179-1</t>
  </si>
  <si>
    <t>4181-1</t>
  </si>
  <si>
    <t>4187-1</t>
  </si>
  <si>
    <t>4199-1</t>
  </si>
  <si>
    <t>4201-1</t>
  </si>
  <si>
    <t>4203-1</t>
  </si>
  <si>
    <t>4206-1</t>
  </si>
  <si>
    <t>4209-1</t>
  </si>
  <si>
    <t>4211-1</t>
  </si>
  <si>
    <t>4213-1</t>
  </si>
  <si>
    <t>4215-1</t>
  </si>
  <si>
    <t>4217-1</t>
  </si>
  <si>
    <t>4219-1</t>
  </si>
  <si>
    <t>4221-1</t>
  </si>
  <si>
    <t>4223-1</t>
  </si>
  <si>
    <t>4225-1</t>
  </si>
  <si>
    <t>4227-1</t>
  </si>
  <si>
    <t>4229-1</t>
  </si>
  <si>
    <t>4231-1</t>
  </si>
  <si>
    <t>4233-1</t>
  </si>
  <si>
    <t>4235-1</t>
  </si>
  <si>
    <t>4237-1</t>
  </si>
  <si>
    <t>4239-1</t>
  </si>
  <si>
    <t>15/7/2025</t>
  </si>
  <si>
    <t>4250-1</t>
  </si>
  <si>
    <t>4252-1</t>
  </si>
  <si>
    <t>4256-1</t>
  </si>
  <si>
    <t>4258-1</t>
  </si>
  <si>
    <t>4260-1</t>
  </si>
  <si>
    <t>4262-1</t>
  </si>
  <si>
    <t>4266-1</t>
  </si>
  <si>
    <t>4269-1</t>
  </si>
  <si>
    <t>4283-1</t>
  </si>
  <si>
    <t>4285-1</t>
  </si>
  <si>
    <t>4289-1</t>
  </si>
  <si>
    <t>4294-1</t>
  </si>
  <si>
    <t>4298-1</t>
  </si>
  <si>
    <t>4300-1</t>
  </si>
  <si>
    <t>4302-1</t>
  </si>
  <si>
    <t>4307-1</t>
  </si>
  <si>
    <t>4309-1</t>
  </si>
  <si>
    <t>4312-1</t>
  </si>
  <si>
    <t>4317-1</t>
  </si>
  <si>
    <t>4319-1</t>
  </si>
  <si>
    <t>4323-1</t>
  </si>
  <si>
    <t>16/7/2025</t>
  </si>
  <si>
    <t>4352-1</t>
  </si>
  <si>
    <t>4375-1</t>
  </si>
  <si>
    <t>4377-1</t>
  </si>
  <si>
    <t>4379-1</t>
  </si>
  <si>
    <t>4383-1</t>
  </si>
  <si>
    <t>4385-1</t>
  </si>
  <si>
    <t>17/7/2025</t>
  </si>
  <si>
    <t>18/7/2025</t>
  </si>
  <si>
    <t>4457-1</t>
  </si>
  <si>
    <t>4463-1</t>
  </si>
  <si>
    <t>4466-1</t>
  </si>
  <si>
    <t>4473-1</t>
  </si>
  <si>
    <t>4475-1</t>
  </si>
  <si>
    <t>4481-1</t>
  </si>
  <si>
    <t>4484-1</t>
  </si>
  <si>
    <t>4488-1</t>
  </si>
  <si>
    <t>4491-1</t>
  </si>
  <si>
    <t>4493-1</t>
  </si>
  <si>
    <t>4495-1</t>
  </si>
  <si>
    <t>4497-1</t>
  </si>
  <si>
    <t>20/7/2025</t>
  </si>
  <si>
    <t>21/7/2025</t>
  </si>
  <si>
    <t>4500-1</t>
  </si>
  <si>
    <t>4506-1</t>
  </si>
  <si>
    <t>4511-1</t>
  </si>
  <si>
    <t>4520-1</t>
  </si>
  <si>
    <t>22/7/2025</t>
  </si>
  <si>
    <t>4541-1</t>
  </si>
  <si>
    <t>4545-1</t>
  </si>
  <si>
    <t>4547-1</t>
  </si>
  <si>
    <t>4553-1</t>
  </si>
  <si>
    <t>4555-1</t>
  </si>
  <si>
    <t>4557-1</t>
  </si>
  <si>
    <t>4559-1</t>
  </si>
  <si>
    <t>4576-1</t>
  </si>
  <si>
    <t>4578-1</t>
  </si>
  <si>
    <t>4580-1</t>
  </si>
  <si>
    <t>4582-1</t>
  </si>
  <si>
    <t>4584-1</t>
  </si>
  <si>
    <t>4586-1</t>
  </si>
  <si>
    <t>23/7/2025</t>
  </si>
  <si>
    <t>4588-1</t>
  </si>
  <si>
    <t>4590-1</t>
  </si>
  <si>
    <t>4593-1</t>
  </si>
  <si>
    <t>4595-1</t>
  </si>
  <si>
    <t>24/7/2025</t>
  </si>
  <si>
    <t>25/7/2025</t>
  </si>
  <si>
    <t>4620-1</t>
  </si>
  <si>
    <t>4623-1</t>
  </si>
  <si>
    <t>4625-1</t>
  </si>
  <si>
    <t>4627-1</t>
  </si>
  <si>
    <t>4629-1</t>
  </si>
  <si>
    <t>4631-1</t>
  </si>
  <si>
    <t>4633-1</t>
  </si>
  <si>
    <t>27/7/2025</t>
  </si>
  <si>
    <t>28/7/2025</t>
  </si>
  <si>
    <t>4639-1</t>
  </si>
  <si>
    <t>4641-1</t>
  </si>
  <si>
    <t>4643-1</t>
  </si>
  <si>
    <t>29/7/2025</t>
  </si>
  <si>
    <t>4668-1</t>
  </si>
  <si>
    <t>30/7/2025</t>
  </si>
  <si>
    <t>31/7/2025</t>
  </si>
  <si>
    <t>4700-1</t>
  </si>
  <si>
    <t>TRANSFERENCIA NO IDENTIFICADA AL 30/6/2025. ARS FUTURO</t>
  </si>
  <si>
    <t xml:space="preserve">ARS SEMMA </t>
  </si>
  <si>
    <t>TRANSFERENCIA NO IDENTIFICADA AL 30/6/2025. ARS CMD</t>
  </si>
  <si>
    <t>TRANSFERENCIA NO IDENTIFICADA AL 30/6/2025. ARS YUNEN</t>
  </si>
  <si>
    <t>TRANSFERENCIA NO IDENTIFICADA AL 30/6/2025. ARS RESERVAS</t>
  </si>
  <si>
    <t>TRANSFERENCIA NO IDENTIFICADA AL 30/6/2025. RAMON TAV. CAF.</t>
  </si>
  <si>
    <t>PAGO FACT. 16072, SERVICIO DE INTERNET Y TV POR CABLE.</t>
  </si>
  <si>
    <t>PAGO FACT. 569, COMPRA DE INSUMOS MEDICOS.</t>
  </si>
  <si>
    <t>PAGO FACT. 582 Y 580, COMPRA DE INSUMOS DE LIMPIEZA.</t>
  </si>
  <si>
    <t>PAGO FACT. 581, COMPRA DE INSUMOS DE LIMPIEZA.</t>
  </si>
  <si>
    <t>PAGO FACT. 579 Y 583, COMPRA DE INSUMOS DE LIMPIEZA.</t>
  </si>
  <si>
    <t>PAGO FACT. 584, COMPRA DE INSUMOS DE LIMPIEZA.</t>
  </si>
  <si>
    <t>PAGO FACT. 4910 Y 4933, COMPRA DE MEDICAMENTOS.</t>
  </si>
  <si>
    <t>PAGO FACT. 221, SERVICIO DE PINTURA.</t>
  </si>
  <si>
    <t>PAGO FACT. 10927, SERVICIO DE AGUA POTABLE.</t>
  </si>
  <si>
    <t>PAGO FACT. 30, COMPRA DE MEDICAMENTOS E INSUMOS MEDICOS.</t>
  </si>
  <si>
    <t>SUBSIDIO POR ENFERMEDAD COMUN</t>
  </si>
  <si>
    <t>PAGO FACT. 248, COMPRA DE INSUMOS MEDICOS.</t>
  </si>
  <si>
    <t>PAGO FACT. 249, COMPRA DE INSUMOS MEDICOS.</t>
  </si>
  <si>
    <t>PAGO FACT. 250, COMPRA DE INSUMOS MEDICOS.</t>
  </si>
  <si>
    <t>PAGO FACT. 1123, COMPRA DE INSUMOS MEDICOS.</t>
  </si>
  <si>
    <t>PAGO FACT. 65, COMPRA DE INSUMOS MEDICOS.</t>
  </si>
  <si>
    <t>PAGO FACT. 66, COMPRA DE INSUMOS MEDICOS.</t>
  </si>
  <si>
    <t>PAGO FACT. 1280, COMPRA DE INSUMOS MEDICOS Y MEDICAMENTOS.</t>
  </si>
  <si>
    <t>PAGO FACT. 362, COMPRA DE INSUMOS MEDICOS, PRODUCTOS QUIMICOS Y PRODUCTOS VARIOS.</t>
  </si>
  <si>
    <t>PAGO FACT. 361, COMPRA DE MEDICAMENTOS.</t>
  </si>
  <si>
    <t>PAGO FACT. 3405, COMPRA DE INSUMOS MEDICOS Y PLASTICOS.</t>
  </si>
  <si>
    <t>PAGO FACT. 839, COMPRA DE MEDICAMENTOS.</t>
  </si>
  <si>
    <t>PAGO FACT. 149, COMPRA DE MEDICAMENTOS.</t>
  </si>
  <si>
    <t>PAGO FACT. 150, COMPRA DE MEDICAMENTOS.</t>
  </si>
  <si>
    <t>PAGO FACT. 22, COMPRA DE PRODUCTOS QUIMICOS.</t>
  </si>
  <si>
    <t>PAGO FACT. 24, COMPRA DE PRODUCTOS QUIMICOS.</t>
  </si>
  <si>
    <t>PAGO FACT. 38, COMPRA DE INSUMOS MEDICOS.</t>
  </si>
  <si>
    <t>PAGO FACT. 39, COMPRA DE INSUMOS MEDICOS.</t>
  </si>
  <si>
    <t>PAGO FACT. 293, COMPRA DE MEDICAMENTOS.</t>
  </si>
  <si>
    <t>PAGO FACT. 40, COMPRA DE INSUMOS MEDICOS.</t>
  </si>
  <si>
    <t>PAGO FACT. 43, COMPRA DE INSUMOS MEDICOS.</t>
  </si>
  <si>
    <t>PAGO FACT. 6556, COMPRA DE MEDICAMENTOS.</t>
  </si>
  <si>
    <t>PAGO FACT. 6557, COMPRA DE INSUMOS MEDICOS.</t>
  </si>
  <si>
    <t>PAGO FACT. 6559, COMPRA DE INSUMOS MEDICOS Y PRODUCTOS QUIMICOS.</t>
  </si>
  <si>
    <t>PAGO FACT. 69, COMPRA DE INSUMOS MEDICOS.</t>
  </si>
  <si>
    <t>PAGO FACT. 152, COMPRA DE MEDICAMENTOS.</t>
  </si>
  <si>
    <t>PAGO FACT. 146, COMPRA DE INSUMOS MEDICOS.</t>
  </si>
  <si>
    <t>PAGO FACT. 151, COMPRA DE PRODUCTOS QUIMICOS.</t>
  </si>
  <si>
    <t>PAGO FACT. 150, COMPRA DE INSUMOS MEDICOS.</t>
  </si>
  <si>
    <t>PAGO FACT. 149, COMPRA DE INSUMOS MEDICOS.</t>
  </si>
  <si>
    <t>PAGO FACT. 148, COMPRA DE INSUMOS MEDICOS.</t>
  </si>
  <si>
    <t>PAGO FACT. 147, COMPRA DE MEDICAMENTOS.</t>
  </si>
  <si>
    <t>PAGO FACT. 294, COMPRA DE MEDICAMENTOS.</t>
  </si>
  <si>
    <t>PAGO FACT. 620, COMPRA DE ALIMENTOS Y BEBIDAS.</t>
  </si>
  <si>
    <t>PAGO FACT. 2185, RECOLECCION DE RESIDUOS.</t>
  </si>
  <si>
    <t>PAGO FACT. 981, COMPRA DE ALIMENTOS Y BEBIDAS.</t>
  </si>
  <si>
    <t>PAGO FACT. 1448, COMPRA DE ALIMENTOS Y BEBIDAS.</t>
  </si>
  <si>
    <t>PAGO FACT. 244, COMPRA DE ALIMENTOS Y BEBIDAS.</t>
  </si>
  <si>
    <t>PAGO FACT. 246, COMPRA DE ALIMENTOS Y BEBIDAS.</t>
  </si>
  <si>
    <t>PAGO FACT. 574, COMPRA DE GASOIL.</t>
  </si>
  <si>
    <t>PAGO FACT. 245, MANTENIMIENTO Y REPARACION.</t>
  </si>
  <si>
    <t>PAGO  FACT. 338, COMPRA DE INSUMOS MEDICOS.</t>
  </si>
  <si>
    <t>PAGO FACT. 1272, COMPRA DE INSUMOS MEDICOS.</t>
  </si>
  <si>
    <t>PAGO FACT. 433, COMPRA DE INSUMOS MEDICOS Y MATERIALES DE ESCRITORIO.</t>
  </si>
  <si>
    <t>PAGO FACT. 431, COMPRA DE PAPEL Y CARTON.</t>
  </si>
  <si>
    <t>PAGO FACT. 118, COMPRA DE PRODUCTOS QUIMICOS E INSUMOS MEDICOS.</t>
  </si>
  <si>
    <t>PAGO FACT. 83, COMPRA DE MATERIALES DE LIMPIEZA E HIGUIENE.</t>
  </si>
  <si>
    <t>PAGO FACT. 106, SERVICIO DE INFORMATICA Y SISTEMAS COMPUTARIZADO.</t>
  </si>
  <si>
    <t>PAGO FACT. 158, ALQUILER DE EQUIPO DE TECNOLOGIA.</t>
  </si>
  <si>
    <t>PAGO FACT. 5246, PUBLICIDAD Y PROPAGANDA.</t>
  </si>
  <si>
    <t>PAGO FACT. 3560, COMPRA DE GLP.</t>
  </si>
  <si>
    <t>PAGO FACT. 451, COMPRA DE PAPEL DE ESCRITORIO.</t>
  </si>
  <si>
    <t>PAGO FACT. 252, SERVICIO DE FUMIGACION.</t>
  </si>
  <si>
    <t>PAGO FACT. 241, SERVICIOS JURIDICOS.</t>
  </si>
  <si>
    <t>PAGO FACT. 48, COMPRA DE VARIOS INSUMOS Y MATERIALES DE LIMPIEZA.</t>
  </si>
  <si>
    <t>PAGO FACT. 222, MANTENIMIENTO Y SERVICIO DE PINTURA.</t>
  </si>
  <si>
    <t>PAGO FACT. 165, COMPRA DE MEDICAMENTOS.</t>
  </si>
  <si>
    <t>PAGO FACT. 1591, RECOLECCION DE RESIDUOS SOLIDOS.</t>
  </si>
  <si>
    <t>PAGO FACT. 45499 Y 45569, COMPRA DE MEDICAMENTOS.</t>
  </si>
  <si>
    <t xml:space="preserve">ARS HUMANO SEGUROS </t>
  </si>
  <si>
    <t>ARS ABEL GONZALEZ</t>
  </si>
  <si>
    <t>ARS RESERVAS</t>
  </si>
  <si>
    <t>PAGO FACT. 3158, COMPRA DE MEDICAMENTOS Y ALIMENTOS Y BEBIDAS.</t>
  </si>
  <si>
    <t>PAGO FACT. 247, COMPRA DE INSUMOS MEDICOS Y PRODUCTPOS ELECTRICOS Y AFINES.</t>
  </si>
  <si>
    <t>PAGO FACT. 84, COMPRA DE PRODUCTOS QUIMICOS E INSUMOS DE LIMPIEZA.</t>
  </si>
  <si>
    <t>PAGO FACT. 445, COMPRA DE MUEBLES Y EQUIPOS DE OFICINA.</t>
  </si>
  <si>
    <t>PAGO FACT. 2476, COMPRA DE INSUMOS MEDICOS.</t>
  </si>
  <si>
    <t>PAGO FACT. 704, COMPRA DE PAPEL Y CARTON.</t>
  </si>
  <si>
    <t>PAGO FACT. 703, COMPRA DE PAPEL Y CARTON.</t>
  </si>
  <si>
    <t>PAGO FACT. 701, COMPRA DE ALIMENTOS Y BEBIDAS.</t>
  </si>
  <si>
    <t>PAGO FACT. 700, COMPRA DE ALIMENTOS Y BEBIDAS.</t>
  </si>
  <si>
    <t>PAGO FACT. 699, COMPRA DE ALIMENTOS Y BEBIDAS.</t>
  </si>
  <si>
    <t>PAGO FACT. 698, COMPRA DE ALIMENTOS Y BEBIDAS.</t>
  </si>
  <si>
    <t>PAGO FACT. 205, COMPRA DE MEDICAMENTOS.</t>
  </si>
  <si>
    <t>PAGO FACT. 55, COMPRA DE MEDICAMENTOS.</t>
  </si>
  <si>
    <t>PAGO FACT. 3428, COMPRA DE MEDICAMENTOS, PRODUCTOS QUIMICOS E INSUMOS MEDICOS.</t>
  </si>
  <si>
    <t>PAGO FACT. 1451, COMPRA DE ALIMENTOS Y BEBIDAS.</t>
  </si>
  <si>
    <t>PAGO FACT. 3104, PAGO PLANES SEGUROS COMPLEMENTARIOS.</t>
  </si>
  <si>
    <t>PAGO FACT. 196, COMPRA DE INSUMOS MEDICOS.</t>
  </si>
  <si>
    <t>PAGO FACT. 06, COMPRA DE PRODUCTOS ELECTRICOS Y AFINES.</t>
  </si>
  <si>
    <t>PAGO FACT. 243, COMPRA DE ALIMENTOS Y BEBIDAS.</t>
  </si>
  <si>
    <t>PAGO FACT. 1290, COMPRA DE INSUMOS DE LIMPIEZA.</t>
  </si>
  <si>
    <t>PAGO NOMINA CARÁCTER TEMPORAL, JULIO 2025.</t>
  </si>
  <si>
    <t>NOMINA POR TESORERIA CORRESPONDIENTE AL MES DE JULIO, 2025.</t>
  </si>
  <si>
    <t>PAGO RETENCION IMPUESTO SOBRE SALARIO  CORRESPONDIENTE A JULIO, 2025. (IR-3).</t>
  </si>
  <si>
    <t>PAGO RETENCION SEGURIDAD SOCIAL JULIO, 2025.</t>
  </si>
  <si>
    <t>PAGO FACT. 18, COMPRA DE INSUMOS ELECTRICOS Y AFINES.</t>
  </si>
  <si>
    <t>PAGO FACT. 17394, COMPRA DE PRODUCTOS QUIMICOS.</t>
  </si>
  <si>
    <t>PAGO FACT. 368, COMPRA DE PRODUCTOS QUIMICOS.</t>
  </si>
  <si>
    <t>PAGO FACT. 1137, COMPRA DE INSUMOS MEDICOS.</t>
  </si>
  <si>
    <t>PAGO FACT. 6938, COMPRA DE PRODUCTOS QUIMICOS.</t>
  </si>
  <si>
    <t>PAGO FACT. 234, COMPRA DE MEDICAMENTOS.</t>
  </si>
  <si>
    <t>PAGO FACT. 3196, COMPRA DE MEDICAMENTOS.</t>
  </si>
  <si>
    <t>PAGO FACT. 106, COMPRA DE PRODUCTOS QUIMICOS.</t>
  </si>
  <si>
    <t>ARS FUTURO</t>
  </si>
  <si>
    <t xml:space="preserve">ARS MAPFRE SALUD </t>
  </si>
  <si>
    <t>ARS UNIVERSAL</t>
  </si>
  <si>
    <t>ARS BANCO CENTRAL</t>
  </si>
  <si>
    <t>PAGO FACT. 27, COMPRA DE PRODUCTOS QUIMICOS.</t>
  </si>
  <si>
    <t>PAGO FACT. 04, PAGO DE SERVICIO DE HOSPEDAJE.</t>
  </si>
  <si>
    <t>PAGO FACT. 245, COMPRA DE ALIMENTOS Y BEBIDAS.</t>
  </si>
  <si>
    <t>PAGO FACT. 247, COMPRA DE ALIMENTOS Y BEBIDAS.</t>
  </si>
  <si>
    <t>PAGO FACT. 702, COMPRA DE ALIMENTOS Y BEBIDAS, PLASTCIOS Y UTILES DE COCINA Y COMEDOR.</t>
  </si>
  <si>
    <t>PAGO FACT. 2740, 2706 Y 2707, COMPRA DE PRODUCTOS QUIMICOS.</t>
  </si>
  <si>
    <t>PAGO FACT. 548, SERVICIO DE MANTENIMIENTO, REPARACION, DESMONTE E INSTALACION.</t>
  </si>
  <si>
    <t>PAGO FACT. 345, COMPRA DE PRODUCTOS QUIMICOS.</t>
  </si>
  <si>
    <t>PAGO FACT. 449, SERVICIO DE MANTENIMIENTO, REPARACION, DESMONTE E INSTALACION.</t>
  </si>
  <si>
    <t>PAGO FACT. 450, COMPRA DE RESPUESTOS Y ACCESORIOS.</t>
  </si>
  <si>
    <t>PAGO FACT. 452, COMPRA DE MUEBLES DE ALOJAMIENTO.</t>
  </si>
  <si>
    <t>PAGO FACT. 7147, COMPRA DE PRODUCTOS QUIMICOS.</t>
  </si>
  <si>
    <t>PAGO FACT. 7148, COMPRA DE PRODUCTOS QUIMICOS.</t>
  </si>
  <si>
    <t>PAGO FACT. 2481, 2486, 2496, 2503, 2508, 2516, 2519, 2531, 2536, 2546, 2551 Y 2556, COMPRA DE PRODUCTOS QUIMICOS.</t>
  </si>
  <si>
    <t>PAGO FACT. 56, COMPRA DE MEDICAMENTOS.</t>
  </si>
  <si>
    <t>ARS META SALUD</t>
  </si>
  <si>
    <t>ARS GMA</t>
  </si>
  <si>
    <t>ARS BANRESERVAS</t>
  </si>
  <si>
    <t>PAGO NOMINA INCENTIVO MEDICO, JULIO 2025.</t>
  </si>
  <si>
    <t>TRANSFERENCIA NO IDENTIFICADA AL 31/7/2025</t>
  </si>
  <si>
    <t xml:space="preserve">                           AV.  Charles de Gaulle, Villa Mella, Sto. Dgo. Norte  Tel: 809-568-8282  RNC: 430-128-023</t>
  </si>
  <si>
    <t>Licdo. Geraldo Antonio Acosta Tifas</t>
  </si>
  <si>
    <t>Sub-Director Administrativo y Financiero</t>
  </si>
  <si>
    <t>Encargada Sección Contabilidad</t>
  </si>
  <si>
    <t xml:space="preserve"> Licda. Luz Maireny Gonzalez</t>
  </si>
  <si>
    <t xml:space="preserve">     </t>
  </si>
  <si>
    <t>DEL 1 AL 31 DE JUNIO 2025</t>
  </si>
  <si>
    <t>CUENTA SUBVENCION N0. 033-002877-4</t>
  </si>
  <si>
    <t>No. Ck/Transf.</t>
  </si>
  <si>
    <t>COMISION MANEJO DE CUENTA</t>
  </si>
  <si>
    <t>CARGO BALANCE PROMEDIO MINIMO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</si>
  <si>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</si>
  <si>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                               Sub-Director Administrativo y Financiero</t>
  </si>
  <si>
    <t>CUENTA OPERATIVA N0. 960-0737439-5</t>
  </si>
  <si>
    <r>
      <rPr>
        <b/>
        <sz val="12"/>
        <color theme="1"/>
        <rFont val="Calibri"/>
        <family val="2"/>
        <scheme val="minor"/>
      </rPr>
      <t xml:space="preserve">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</si>
  <si>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 Sub-Director Administrativo y Financiero</t>
  </si>
  <si>
    <t xml:space="preserve">          Encargada Sección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</si>
</sst>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rgb="FF00374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10"/>
      <color rgb="FF1F497D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2" fillId="6" borderId="0" applyNumberFormat="0" applyBorder="0" applyAlignment="0" applyProtection="0"/>
    <xf numFmtId="0" fontId="13" fillId="3" borderId="8" applyNumberFormat="0" applyAlignment="0" applyProtection="0"/>
    <xf numFmtId="0" fontId="14" fillId="23" borderId="9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8" applyNumberFormat="0" applyAlignment="0" applyProtection="0"/>
    <xf numFmtId="0" fontId="21" fillId="0" borderId="10" applyNumberFormat="0" applyFill="0" applyAlignment="0" applyProtection="0"/>
    <xf numFmtId="0" fontId="22" fillId="24" borderId="0" applyNumberFormat="0" applyBorder="0" applyAlignment="0" applyProtection="0"/>
    <xf numFmtId="0" fontId="10" fillId="25" borderId="14" applyNumberFormat="0" applyFont="0" applyAlignment="0" applyProtection="0"/>
    <xf numFmtId="0" fontId="23" fillId="3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6" fillId="7" borderId="0" applyNumberFormat="0" applyBorder="0" applyAlignment="0" applyProtection="0"/>
    <xf numFmtId="0" fontId="13" fillId="3" borderId="8" applyNumberFormat="0" applyAlignment="0" applyProtection="0"/>
    <xf numFmtId="0" fontId="14" fillId="23" borderId="9" applyNumberFormat="0" applyAlignment="0" applyProtection="0"/>
    <xf numFmtId="0" fontId="21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20" fillId="10" borderId="8" applyNumberFormat="0" applyAlignment="0" applyProtection="0"/>
    <xf numFmtId="0" fontId="12" fillId="6" borderId="0" applyNumberFormat="0" applyBorder="0" applyAlignment="0" applyProtection="0"/>
    <xf numFmtId="0" fontId="10" fillId="25" borderId="14" applyNumberFormat="0" applyFont="0" applyAlignment="0" applyProtection="0"/>
    <xf numFmtId="0" fontId="23" fillId="3" borderId="15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0" borderId="13" applyNumberFormat="0" applyFill="0" applyAlignment="0" applyProtection="0"/>
  </cellStyleXfs>
  <cellXfs count="78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0" fillId="0" borderId="7" xfId="0" applyNumberFormat="1" applyFont="1" applyBorder="1"/>
    <xf numFmtId="0" fontId="2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29" fillId="3" borderId="20" xfId="0" applyFont="1" applyFill="1" applyBorder="1" applyAlignment="1">
      <alignment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28" fillId="0" borderId="21" xfId="1" applyFont="1" applyBorder="1"/>
    <xf numFmtId="43" fontId="2" fillId="0" borderId="21" xfId="1" applyFont="1" applyBorder="1"/>
    <xf numFmtId="43" fontId="2" fillId="2" borderId="0" xfId="1" applyFont="1" applyFill="1" applyBorder="1" applyAlignment="1">
      <alignment horizontal="center" wrapText="1"/>
    </xf>
    <xf numFmtId="43" fontId="28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30" fillId="0" borderId="0" xfId="0" applyFont="1" applyAlignment="1">
      <alignment vertical="center"/>
    </xf>
  </cellXfs>
  <cellStyles count="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47"/>
    <cellStyle name="20% - Énfasis2 2" xfId="48"/>
    <cellStyle name="20% - Énfasis3 2" xfId="49"/>
    <cellStyle name="20% - Énfasis4 2" xfId="50"/>
    <cellStyle name="20% - Énfasis5 2" xfId="51"/>
    <cellStyle name="20% - Énfasis6 2" xfId="52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Énfasis1 2" xfId="53"/>
    <cellStyle name="40% - Énfasis2 2" xfId="54"/>
    <cellStyle name="40% - Énfasis3 2" xfId="55"/>
    <cellStyle name="40% - Énfasis4 2" xfId="56"/>
    <cellStyle name="40% - Énfasis5 2" xfId="57"/>
    <cellStyle name="40% - Énfasis6 2" xfId="5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60% - Énfasis1 2" xfId="59"/>
    <cellStyle name="60% - Énfasis2 2" xfId="60"/>
    <cellStyle name="60% - Énfasis3 2" xfId="61"/>
    <cellStyle name="60% - Énfasis4 2" xfId="62"/>
    <cellStyle name="60% - Énfasis5 2" xfId="63"/>
    <cellStyle name="60% - Énfasis6 2" xfId="64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Bueno" xfId="65"/>
    <cellStyle name="Calculation" xfId="30"/>
    <cellStyle name="Cálculo 2" xfId="66"/>
    <cellStyle name="Celda de comprobación 2" xfId="67"/>
    <cellStyle name="Celda vinculada 2" xfId="68"/>
    <cellStyle name="Check Cell" xfId="31"/>
    <cellStyle name="Encabezado 4 2" xfId="69"/>
    <cellStyle name="Énfasis1 2" xfId="70"/>
    <cellStyle name="Énfasis2 2" xfId="71"/>
    <cellStyle name="Énfasis3 2" xfId="72"/>
    <cellStyle name="Énfasis4 2" xfId="73"/>
    <cellStyle name="Énfasis5 2" xfId="74"/>
    <cellStyle name="Énfasis6 2" xfId="75"/>
    <cellStyle name="Entrada 2" xfId="76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correcto 2" xfId="77"/>
    <cellStyle name="Input" xfId="38"/>
    <cellStyle name="Linked Cell" xfId="39"/>
    <cellStyle name="Millares" xfId="1" builtinId="3"/>
    <cellStyle name="Millares 2" xfId="3"/>
    <cellStyle name="Neutral 2" xfId="40"/>
    <cellStyle name="Normal" xfId="0" builtinId="0"/>
    <cellStyle name="Normal 2" xfId="2"/>
    <cellStyle name="Normal 2 2" xfId="4"/>
    <cellStyle name="Normal 3" xfId="46"/>
    <cellStyle name="Notas 2" xfId="78"/>
    <cellStyle name="Note" xfId="41"/>
    <cellStyle name="Output" xfId="42"/>
    <cellStyle name="Salida 2" xfId="79"/>
    <cellStyle name="Texto de advertencia 2" xfId="80"/>
    <cellStyle name="Texto explicativo 2" xfId="81"/>
    <cellStyle name="Title" xfId="43"/>
    <cellStyle name="Título 2 2" xfId="83"/>
    <cellStyle name="Título 3 2" xfId="84"/>
    <cellStyle name="Título 4" xfId="82"/>
    <cellStyle name="Total 2" xfId="44"/>
    <cellStyle name="Warning Text" xfId="4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369</xdr:row>
      <xdr:rowOff>114300</xdr:rowOff>
    </xdr:from>
    <xdr:to>
      <xdr:col>5</xdr:col>
      <xdr:colOff>1219200</xdr:colOff>
      <xdr:row>373</xdr:row>
      <xdr:rowOff>191060</xdr:rowOff>
    </xdr:to>
    <xdr:pic>
      <xdr:nvPicPr>
        <xdr:cNvPr id="7" name="Graphic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88144350"/>
          <a:ext cx="1133475" cy="87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152400</xdr:rowOff>
    </xdr:from>
    <xdr:to>
      <xdr:col>2</xdr:col>
      <xdr:colOff>304800</xdr:colOff>
      <xdr:row>4</xdr:row>
      <xdr:rowOff>123825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400"/>
          <a:ext cx="16954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504825</xdr:colOff>
      <xdr:row>49</xdr:row>
      <xdr:rowOff>95250</xdr:rowOff>
    </xdr:from>
    <xdr:to>
      <xdr:col>7</xdr:col>
      <xdr:colOff>133350</xdr:colOff>
      <xdr:row>53</xdr:row>
      <xdr:rowOff>162485</xdr:rowOff>
    </xdr:to>
    <xdr:pic>
      <xdr:nvPicPr>
        <xdr:cNvPr id="3" name="Graphic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1334750"/>
          <a:ext cx="1143000" cy="829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57150</xdr:rowOff>
    </xdr:from>
    <xdr:to>
      <xdr:col>2</xdr:col>
      <xdr:colOff>419100</xdr:colOff>
      <xdr:row>5</xdr:row>
      <xdr:rowOff>28575</xdr:rowOff>
    </xdr:to>
    <xdr:pic>
      <xdr:nvPicPr>
        <xdr:cNvPr id="3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17430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1295400</xdr:colOff>
      <xdr:row>48</xdr:row>
      <xdr:rowOff>95249</xdr:rowOff>
    </xdr:from>
    <xdr:to>
      <xdr:col>6</xdr:col>
      <xdr:colOff>1885950</xdr:colOff>
      <xdr:row>52</xdr:row>
      <xdr:rowOff>162484</xdr:rowOff>
    </xdr:to>
    <xdr:pic>
      <xdr:nvPicPr>
        <xdr:cNvPr id="4" name="Graphic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0525124"/>
          <a:ext cx="590550" cy="829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50"/>
  <sheetViews>
    <sheetView zoomScaleNormal="100" workbookViewId="0">
      <selection activeCell="D365" sqref="D365:F365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1" t="s">
        <v>7</v>
      </c>
      <c r="B1" s="31"/>
      <c r="C1" s="31"/>
      <c r="D1" s="31"/>
      <c r="E1" s="31"/>
      <c r="F1" s="31"/>
    </row>
    <row r="2" spans="1:128" ht="15.75" x14ac:dyDescent="0.25">
      <c r="A2" s="32" t="s">
        <v>9</v>
      </c>
      <c r="B2" s="32"/>
      <c r="C2" s="32"/>
      <c r="D2" s="32"/>
      <c r="E2" s="32"/>
      <c r="F2" s="32"/>
    </row>
    <row r="3" spans="1:128" ht="15.75" x14ac:dyDescent="0.25">
      <c r="A3" s="32" t="s">
        <v>8</v>
      </c>
      <c r="B3" s="32"/>
      <c r="C3" s="32"/>
      <c r="D3" s="32"/>
      <c r="E3" s="32"/>
      <c r="F3" s="32"/>
    </row>
    <row r="4" spans="1:128" ht="15.75" x14ac:dyDescent="0.25">
      <c r="A4" s="32" t="s">
        <v>10</v>
      </c>
      <c r="B4" s="32"/>
      <c r="C4" s="32"/>
      <c r="D4" s="32"/>
      <c r="E4" s="32"/>
      <c r="F4" s="32"/>
    </row>
    <row r="5" spans="1:128" ht="15.75" x14ac:dyDescent="0.25">
      <c r="A5" s="29" t="s">
        <v>11</v>
      </c>
      <c r="B5" s="29"/>
      <c r="C5" s="29"/>
      <c r="D5" s="29"/>
      <c r="E5" s="29"/>
      <c r="F5" s="29"/>
    </row>
    <row r="6" spans="1:128" s="6" customFormat="1" ht="15.75" x14ac:dyDescent="0.25">
      <c r="A6" s="29" t="s">
        <v>12</v>
      </c>
      <c r="B6" s="29"/>
      <c r="C6" s="29"/>
      <c r="D6" s="29"/>
      <c r="E6" s="29"/>
      <c r="F6" s="29"/>
    </row>
    <row r="7" spans="1:128" s="6" customFormat="1" ht="15.75" x14ac:dyDescent="0.25">
      <c r="A7" s="29" t="s">
        <v>32</v>
      </c>
      <c r="B7" s="29"/>
      <c r="C7" s="29"/>
      <c r="D7" s="29"/>
      <c r="E7" s="29"/>
      <c r="F7" s="29"/>
    </row>
    <row r="8" spans="1:128" s="6" customFormat="1" ht="15.75" x14ac:dyDescent="0.25">
      <c r="A8" s="30" t="s">
        <v>15</v>
      </c>
      <c r="B8" s="30"/>
      <c r="C8" s="30"/>
      <c r="D8" s="30"/>
      <c r="E8" s="30"/>
      <c r="F8" s="30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5" t="s">
        <v>0</v>
      </c>
      <c r="E10" s="36"/>
      <c r="F10" s="10">
        <v>130537215.40199986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4">
        <v>45664</v>
      </c>
      <c r="B12" s="23"/>
      <c r="C12" s="25" t="s">
        <v>17</v>
      </c>
      <c r="D12" s="26">
        <v>41527</v>
      </c>
      <c r="E12" s="20"/>
      <c r="F12" s="20">
        <v>130578742.40199986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4">
        <v>45664</v>
      </c>
      <c r="B13" s="23"/>
      <c r="C13" s="25" t="s">
        <v>21</v>
      </c>
      <c r="D13" s="26">
        <v>1116.48</v>
      </c>
      <c r="E13" s="20">
        <v>27.912000000000003</v>
      </c>
      <c r="F13" s="20">
        <v>130579830.96999986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4">
        <v>45664</v>
      </c>
      <c r="B14" s="23"/>
      <c r="C14" s="25" t="s">
        <v>21</v>
      </c>
      <c r="D14" s="26">
        <v>2621.16</v>
      </c>
      <c r="E14" s="20">
        <v>65.528999999999996</v>
      </c>
      <c r="F14" s="20">
        <v>130582386.60099986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4">
        <v>45664</v>
      </c>
      <c r="B15" s="23"/>
      <c r="C15" s="25" t="s">
        <v>21</v>
      </c>
      <c r="D15" s="26">
        <v>1379.23</v>
      </c>
      <c r="E15" s="20">
        <v>34.48075</v>
      </c>
      <c r="F15" s="20">
        <v>130583731.35024987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4">
        <v>45664</v>
      </c>
      <c r="B16" s="23"/>
      <c r="C16" s="25" t="s">
        <v>21</v>
      </c>
      <c r="D16" s="26">
        <v>1300</v>
      </c>
      <c r="E16" s="20">
        <v>32.5</v>
      </c>
      <c r="F16" s="20">
        <v>130584998.85024987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4">
        <v>45695</v>
      </c>
      <c r="B17" s="23"/>
      <c r="C17" s="25" t="s">
        <v>17</v>
      </c>
      <c r="D17" s="26">
        <v>65040</v>
      </c>
      <c r="E17" s="20"/>
      <c r="F17" s="20">
        <v>130650038.85024987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4">
        <v>45695</v>
      </c>
      <c r="B18" s="23"/>
      <c r="C18" s="25" t="s">
        <v>21</v>
      </c>
      <c r="D18" s="26">
        <v>6459.35</v>
      </c>
      <c r="E18" s="20">
        <v>161.48375000000001</v>
      </c>
      <c r="F18" s="20">
        <v>130656336.71649987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4">
        <v>45695</v>
      </c>
      <c r="B19" s="23"/>
      <c r="C19" s="25" t="s">
        <v>21</v>
      </c>
      <c r="D19" s="26">
        <v>1179.72</v>
      </c>
      <c r="E19" s="20">
        <v>29.493000000000002</v>
      </c>
      <c r="F19" s="20">
        <v>130657486.94349986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4">
        <v>45695</v>
      </c>
      <c r="B20" s="23"/>
      <c r="C20" s="25" t="s">
        <v>21</v>
      </c>
      <c r="D20" s="26">
        <v>1837.8</v>
      </c>
      <c r="E20" s="20">
        <v>45.945</v>
      </c>
      <c r="F20" s="20">
        <v>130659278.79849987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4">
        <v>45695</v>
      </c>
      <c r="B21" s="23"/>
      <c r="C21" s="25" t="s">
        <v>21</v>
      </c>
      <c r="D21" s="26">
        <v>13337.94</v>
      </c>
      <c r="E21" s="20">
        <v>333.44850000000002</v>
      </c>
      <c r="F21" s="20">
        <v>130672283.28999986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31.5" x14ac:dyDescent="0.25">
      <c r="A22" s="24">
        <v>45695</v>
      </c>
      <c r="B22" s="23"/>
      <c r="C22" s="25" t="s">
        <v>165</v>
      </c>
      <c r="D22" s="26">
        <v>2266227.44</v>
      </c>
      <c r="E22" s="20"/>
      <c r="F22" s="20">
        <v>132938510.72999986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31.5" x14ac:dyDescent="0.25">
      <c r="A23" s="24">
        <v>45695</v>
      </c>
      <c r="B23" s="23"/>
      <c r="C23" s="25" t="s">
        <v>165</v>
      </c>
      <c r="D23" s="26"/>
      <c r="E23" s="20">
        <v>2266227.44</v>
      </c>
      <c r="F23" s="20">
        <v>130672283.28999986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4">
        <v>45695</v>
      </c>
      <c r="B24" s="23"/>
      <c r="C24" s="25" t="s">
        <v>16</v>
      </c>
      <c r="D24" s="26">
        <v>1245019.4099999999</v>
      </c>
      <c r="E24" s="20"/>
      <c r="F24" s="20">
        <v>131917302.69999985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4">
        <v>45695</v>
      </c>
      <c r="B25" s="23"/>
      <c r="C25" s="25" t="s">
        <v>166</v>
      </c>
      <c r="D25" s="26">
        <v>245456.39</v>
      </c>
      <c r="E25" s="20"/>
      <c r="F25" s="20">
        <v>132162759.08999985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4">
        <v>45695</v>
      </c>
      <c r="B26" s="23"/>
      <c r="C26" s="25" t="s">
        <v>167</v>
      </c>
      <c r="D26" s="26">
        <v>234902.47</v>
      </c>
      <c r="E26" s="20"/>
      <c r="F26" s="20">
        <v>132397661.55999985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4">
        <v>45695</v>
      </c>
      <c r="B27" s="23"/>
      <c r="C27" s="25" t="s">
        <v>167</v>
      </c>
      <c r="D27" s="26"/>
      <c r="E27" s="20">
        <v>234902.47</v>
      </c>
      <c r="F27" s="20">
        <v>132162759.08999985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31.5" x14ac:dyDescent="0.25">
      <c r="A28" s="24">
        <v>45695</v>
      </c>
      <c r="B28" s="23"/>
      <c r="C28" s="25" t="s">
        <v>168</v>
      </c>
      <c r="D28" s="26">
        <v>171827.27</v>
      </c>
      <c r="E28" s="20"/>
      <c r="F28" s="20">
        <v>132334586.35999985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4">
        <v>45695</v>
      </c>
      <c r="B29" s="23"/>
      <c r="C29" s="25" t="s">
        <v>168</v>
      </c>
      <c r="D29" s="26"/>
      <c r="E29" s="20">
        <v>171827.27</v>
      </c>
      <c r="F29" s="20">
        <v>132162759.08999985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4">
        <v>45695</v>
      </c>
      <c r="B30" s="23"/>
      <c r="C30" s="25" t="s">
        <v>16</v>
      </c>
      <c r="D30" s="26">
        <v>84614.7</v>
      </c>
      <c r="E30" s="20"/>
      <c r="F30" s="20">
        <v>132247373.78999986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4">
        <v>45695</v>
      </c>
      <c r="B31" s="23"/>
      <c r="C31" s="25" t="s">
        <v>16</v>
      </c>
      <c r="D31" s="26">
        <v>73777</v>
      </c>
      <c r="E31" s="20"/>
      <c r="F31" s="20">
        <v>132321150.78999986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31.5" x14ac:dyDescent="0.25">
      <c r="A32" s="24">
        <v>45695</v>
      </c>
      <c r="B32" s="23"/>
      <c r="C32" s="25" t="s">
        <v>169</v>
      </c>
      <c r="D32" s="26">
        <v>59686.83</v>
      </c>
      <c r="E32" s="20"/>
      <c r="F32" s="20">
        <v>132380837.61999986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31.5" x14ac:dyDescent="0.25">
      <c r="A33" s="24">
        <v>45695</v>
      </c>
      <c r="B33" s="23"/>
      <c r="C33" s="25" t="s">
        <v>169</v>
      </c>
      <c r="D33" s="26"/>
      <c r="E33" s="20">
        <v>59686.83</v>
      </c>
      <c r="F33" s="20">
        <v>132321150.78999986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31.5" x14ac:dyDescent="0.25">
      <c r="A34" s="24">
        <v>45695</v>
      </c>
      <c r="B34" s="23"/>
      <c r="C34" s="25" t="s">
        <v>170</v>
      </c>
      <c r="D34" s="26">
        <v>50000</v>
      </c>
      <c r="E34" s="20"/>
      <c r="F34" s="20">
        <v>132371150.78999986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31.5" x14ac:dyDescent="0.25">
      <c r="A35" s="24">
        <v>45695</v>
      </c>
      <c r="B35" s="23"/>
      <c r="C35" s="25" t="s">
        <v>170</v>
      </c>
      <c r="D35" s="26"/>
      <c r="E35" s="20">
        <v>50000</v>
      </c>
      <c r="F35" s="20">
        <v>132321150.78999986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4">
        <v>45695</v>
      </c>
      <c r="B36" s="23"/>
      <c r="C36" s="25" t="s">
        <v>16</v>
      </c>
      <c r="D36" s="26">
        <v>19624.02</v>
      </c>
      <c r="E36" s="20"/>
      <c r="F36" s="20">
        <v>132340774.80999985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4">
        <v>45695</v>
      </c>
      <c r="B37" s="23"/>
      <c r="C37" s="25" t="s">
        <v>16</v>
      </c>
      <c r="D37" s="26">
        <v>17200</v>
      </c>
      <c r="E37" s="20"/>
      <c r="F37" s="20">
        <v>132357974.80999985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4">
        <v>45723</v>
      </c>
      <c r="B38" s="23" t="s">
        <v>23</v>
      </c>
      <c r="C38" s="25" t="s">
        <v>19</v>
      </c>
      <c r="D38" s="26">
        <v>13153.81</v>
      </c>
      <c r="E38" s="20"/>
      <c r="F38" s="20">
        <v>132371128.61999986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4">
        <v>45723</v>
      </c>
      <c r="B39" s="23" t="s">
        <v>25</v>
      </c>
      <c r="C39" s="25" t="s">
        <v>19</v>
      </c>
      <c r="D39" s="26">
        <v>136080</v>
      </c>
      <c r="E39" s="20"/>
      <c r="F39" s="20">
        <v>132507208.61999986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31.5" x14ac:dyDescent="0.25">
      <c r="A40" s="24">
        <v>45723</v>
      </c>
      <c r="B40" s="23" t="s">
        <v>33</v>
      </c>
      <c r="C40" s="25" t="s">
        <v>171</v>
      </c>
      <c r="D40" s="26"/>
      <c r="E40" s="20">
        <v>34352.04</v>
      </c>
      <c r="F40" s="20">
        <v>132472856.57999985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4">
        <v>45723</v>
      </c>
      <c r="B41" s="23" t="s">
        <v>34</v>
      </c>
      <c r="C41" s="25" t="s">
        <v>172</v>
      </c>
      <c r="D41" s="26"/>
      <c r="E41" s="20">
        <v>143016</v>
      </c>
      <c r="F41" s="20">
        <v>132329840.57999985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31.5" x14ac:dyDescent="0.25">
      <c r="A42" s="24">
        <v>45723</v>
      </c>
      <c r="B42" s="23" t="s">
        <v>35</v>
      </c>
      <c r="C42" s="25" t="s">
        <v>173</v>
      </c>
      <c r="D42" s="26"/>
      <c r="E42" s="20">
        <v>119489.16</v>
      </c>
      <c r="F42" s="20">
        <v>132210351.41999985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31.5" x14ac:dyDescent="0.25">
      <c r="A43" s="24">
        <v>45723</v>
      </c>
      <c r="B43" s="23" t="s">
        <v>36</v>
      </c>
      <c r="C43" s="25" t="s">
        <v>174</v>
      </c>
      <c r="D43" s="26"/>
      <c r="E43" s="20">
        <v>39931.199999999997</v>
      </c>
      <c r="F43" s="20">
        <v>132170420.21999985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31.5" x14ac:dyDescent="0.25">
      <c r="A44" s="24">
        <v>45723</v>
      </c>
      <c r="B44" s="23" t="s">
        <v>37</v>
      </c>
      <c r="C44" s="25" t="s">
        <v>175</v>
      </c>
      <c r="D44" s="26"/>
      <c r="E44" s="20">
        <v>124377.9</v>
      </c>
      <c r="F44" s="20">
        <v>132046042.31999984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31.5" x14ac:dyDescent="0.25">
      <c r="A45" s="24">
        <v>45723</v>
      </c>
      <c r="B45" s="23" t="s">
        <v>38</v>
      </c>
      <c r="C45" s="25" t="s">
        <v>176</v>
      </c>
      <c r="D45" s="26"/>
      <c r="E45" s="20">
        <v>130980</v>
      </c>
      <c r="F45" s="20">
        <v>131915062.31999984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31.5" x14ac:dyDescent="0.25">
      <c r="A46" s="24">
        <v>45723</v>
      </c>
      <c r="B46" s="23" t="s">
        <v>39</v>
      </c>
      <c r="C46" s="25" t="s">
        <v>177</v>
      </c>
      <c r="D46" s="26"/>
      <c r="E46" s="20">
        <v>270000</v>
      </c>
      <c r="F46" s="20">
        <v>131645062.31999984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4">
        <v>45723</v>
      </c>
      <c r="B47" s="23" t="s">
        <v>40</v>
      </c>
      <c r="C47" s="25" t="s">
        <v>178</v>
      </c>
      <c r="D47" s="26"/>
      <c r="E47" s="20">
        <v>5168999.99</v>
      </c>
      <c r="F47" s="20">
        <v>126476062.32999985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31.5" x14ac:dyDescent="0.25">
      <c r="A48" s="24">
        <v>45723</v>
      </c>
      <c r="B48" s="23" t="s">
        <v>41</v>
      </c>
      <c r="C48" s="25" t="s">
        <v>28</v>
      </c>
      <c r="D48" s="26"/>
      <c r="E48" s="20">
        <v>13153.81</v>
      </c>
      <c r="F48" s="20">
        <v>126462908.51999985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4">
        <v>45723</v>
      </c>
      <c r="B49" s="23"/>
      <c r="C49" s="25" t="s">
        <v>17</v>
      </c>
      <c r="D49" s="26">
        <v>33630</v>
      </c>
      <c r="E49" s="20"/>
      <c r="F49" s="20">
        <v>126496538.51999985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4">
        <v>45723</v>
      </c>
      <c r="B50" s="23"/>
      <c r="C50" s="25" t="s">
        <v>21</v>
      </c>
      <c r="D50" s="26">
        <v>29250.06</v>
      </c>
      <c r="E50" s="20">
        <v>731.25150000000008</v>
      </c>
      <c r="F50" s="20">
        <v>126525057.32849985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4">
        <v>45723</v>
      </c>
      <c r="B51" s="23"/>
      <c r="C51" s="25" t="s">
        <v>21</v>
      </c>
      <c r="D51" s="26">
        <v>2666.47</v>
      </c>
      <c r="E51" s="20">
        <v>66.661749999999998</v>
      </c>
      <c r="F51" s="20">
        <v>126527657.13674985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4">
        <v>45723</v>
      </c>
      <c r="B52" s="23"/>
      <c r="C52" s="25" t="s">
        <v>21</v>
      </c>
      <c r="D52" s="26">
        <v>300</v>
      </c>
      <c r="E52" s="20">
        <v>7.5</v>
      </c>
      <c r="F52" s="20">
        <v>126527949.63674985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4">
        <v>45723</v>
      </c>
      <c r="B53" s="23"/>
      <c r="C53" s="25" t="s">
        <v>21</v>
      </c>
      <c r="D53" s="26">
        <v>443.06</v>
      </c>
      <c r="E53" s="20">
        <v>11.076500000000001</v>
      </c>
      <c r="F53" s="20">
        <v>126528381.62024985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4">
        <v>45723</v>
      </c>
      <c r="B54" s="23"/>
      <c r="C54" s="25" t="s">
        <v>21</v>
      </c>
      <c r="D54" s="26">
        <v>820.24</v>
      </c>
      <c r="E54" s="20">
        <v>20.506</v>
      </c>
      <c r="F54" s="20">
        <v>126529181.35424985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4">
        <v>45723</v>
      </c>
      <c r="B55" s="23"/>
      <c r="C55" s="25" t="s">
        <v>20</v>
      </c>
      <c r="D55" s="26">
        <v>13840426.949999999</v>
      </c>
      <c r="E55" s="20"/>
      <c r="F55" s="20">
        <v>140369608.30424985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4">
        <v>45723</v>
      </c>
      <c r="B56" s="23"/>
      <c r="C56" s="25" t="s">
        <v>16</v>
      </c>
      <c r="D56" s="26">
        <v>679092.96</v>
      </c>
      <c r="E56" s="20"/>
      <c r="F56" s="20">
        <v>141048701.26424986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4">
        <v>45723</v>
      </c>
      <c r="B57" s="23"/>
      <c r="C57" s="25" t="s">
        <v>16</v>
      </c>
      <c r="D57" s="26">
        <v>559783.84</v>
      </c>
      <c r="E57" s="20"/>
      <c r="F57" s="20">
        <v>141608485.10424986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4">
        <v>45723</v>
      </c>
      <c r="B58" s="23"/>
      <c r="C58" s="25" t="s">
        <v>20</v>
      </c>
      <c r="D58" s="26">
        <v>50000</v>
      </c>
      <c r="E58" s="20"/>
      <c r="F58" s="20">
        <v>141658485.10424986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4">
        <v>45815</v>
      </c>
      <c r="B59" s="23"/>
      <c r="C59" s="25" t="s">
        <v>17</v>
      </c>
      <c r="D59" s="26">
        <v>39445</v>
      </c>
      <c r="E59" s="20"/>
      <c r="F59" s="20">
        <v>141697930.10424986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4">
        <v>45815</v>
      </c>
      <c r="B60" s="23"/>
      <c r="C60" s="25" t="s">
        <v>21</v>
      </c>
      <c r="D60" s="26">
        <v>281.3</v>
      </c>
      <c r="E60" s="20">
        <v>7.0325000000000006</v>
      </c>
      <c r="F60" s="20">
        <v>141698204.37174988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4">
        <v>45815</v>
      </c>
      <c r="B61" s="23"/>
      <c r="C61" s="25" t="s">
        <v>21</v>
      </c>
      <c r="D61" s="26">
        <v>3191.06</v>
      </c>
      <c r="E61" s="20">
        <v>79.776499999999999</v>
      </c>
      <c r="F61" s="20">
        <v>141701315.65524989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4">
        <v>45815</v>
      </c>
      <c r="B62" s="23"/>
      <c r="C62" s="25" t="s">
        <v>21</v>
      </c>
      <c r="D62" s="26">
        <v>1414</v>
      </c>
      <c r="E62" s="20">
        <v>35.35</v>
      </c>
      <c r="F62" s="20">
        <v>141702694.3052499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4">
        <v>45815</v>
      </c>
      <c r="B63" s="23"/>
      <c r="C63" s="25" t="s">
        <v>21</v>
      </c>
      <c r="D63" s="26">
        <v>1530.66</v>
      </c>
      <c r="E63" s="20">
        <v>38.266500000000001</v>
      </c>
      <c r="F63" s="20">
        <v>141704186.6987499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4">
        <v>45815</v>
      </c>
      <c r="B64" s="23"/>
      <c r="C64" s="25" t="s">
        <v>21</v>
      </c>
      <c r="D64" s="26">
        <v>1356.96</v>
      </c>
      <c r="E64" s="20">
        <v>33.923999999999999</v>
      </c>
      <c r="F64" s="20">
        <v>141705509.73474991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4">
        <v>45815</v>
      </c>
      <c r="B65" s="23"/>
      <c r="C65" s="25" t="s">
        <v>21</v>
      </c>
      <c r="D65" s="26">
        <v>7100</v>
      </c>
      <c r="E65" s="20">
        <v>177.5</v>
      </c>
      <c r="F65" s="20">
        <v>141712432.23474991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4">
        <v>45845</v>
      </c>
      <c r="B66" s="23" t="s">
        <v>42</v>
      </c>
      <c r="C66" s="25" t="s">
        <v>179</v>
      </c>
      <c r="D66" s="26"/>
      <c r="E66" s="20">
        <v>5880</v>
      </c>
      <c r="F66" s="20">
        <v>141706552.23474991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4">
        <v>45845</v>
      </c>
      <c r="B67" s="23"/>
      <c r="C67" s="25" t="s">
        <v>17</v>
      </c>
      <c r="D67" s="26">
        <v>38870</v>
      </c>
      <c r="E67" s="20"/>
      <c r="F67" s="20">
        <v>141745422.23474991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4">
        <v>45845</v>
      </c>
      <c r="B68" s="23"/>
      <c r="C68" s="25" t="s">
        <v>21</v>
      </c>
      <c r="D68" s="26">
        <v>989.29</v>
      </c>
      <c r="E68" s="20">
        <v>24.732250000000001</v>
      </c>
      <c r="F68" s="20">
        <v>141746386.7924999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4">
        <v>45845</v>
      </c>
      <c r="B69" s="23"/>
      <c r="C69" s="25" t="s">
        <v>21</v>
      </c>
      <c r="D69" s="26">
        <v>525</v>
      </c>
      <c r="E69" s="20">
        <v>13.125</v>
      </c>
      <c r="F69" s="20">
        <v>141746898.6674999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4">
        <v>45845</v>
      </c>
      <c r="B70" s="23"/>
      <c r="C70" s="25" t="s">
        <v>21</v>
      </c>
      <c r="D70" s="26">
        <v>875</v>
      </c>
      <c r="E70" s="20">
        <v>21.875</v>
      </c>
      <c r="F70" s="20">
        <v>141747751.7924999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4">
        <v>45845</v>
      </c>
      <c r="B71" s="23"/>
      <c r="C71" s="25" t="s">
        <v>21</v>
      </c>
      <c r="D71" s="26">
        <v>401.26</v>
      </c>
      <c r="E71" s="20">
        <v>10.031500000000001</v>
      </c>
      <c r="F71" s="20">
        <v>141748143.02099988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4">
        <v>45876</v>
      </c>
      <c r="B72" s="23" t="s">
        <v>22</v>
      </c>
      <c r="C72" s="25" t="s">
        <v>19</v>
      </c>
      <c r="D72" s="26">
        <v>156114</v>
      </c>
      <c r="E72" s="20"/>
      <c r="F72" s="20">
        <v>141904257.02099988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4">
        <v>45876</v>
      </c>
      <c r="B73" s="23" t="s">
        <v>24</v>
      </c>
      <c r="C73" s="25" t="s">
        <v>19</v>
      </c>
      <c r="D73" s="26">
        <v>51947.01</v>
      </c>
      <c r="E73" s="20"/>
      <c r="F73" s="20">
        <v>141956204.03099987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4">
        <v>45876</v>
      </c>
      <c r="B74" s="23"/>
      <c r="C74" s="25" t="s">
        <v>17</v>
      </c>
      <c r="D74" s="26">
        <v>41412</v>
      </c>
      <c r="E74" s="20"/>
      <c r="F74" s="20">
        <v>141997616.03099987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4">
        <v>45876</v>
      </c>
      <c r="B75" s="23"/>
      <c r="C75" s="25" t="s">
        <v>21</v>
      </c>
      <c r="D75" s="26">
        <v>2120</v>
      </c>
      <c r="E75" s="20">
        <v>53</v>
      </c>
      <c r="F75" s="20">
        <v>141999683.03099987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4">
        <v>45876</v>
      </c>
      <c r="B76" s="23"/>
      <c r="C76" s="25" t="s">
        <v>21</v>
      </c>
      <c r="D76" s="26">
        <v>511.6</v>
      </c>
      <c r="E76" s="20">
        <v>12.790000000000001</v>
      </c>
      <c r="F76" s="20">
        <v>142000181.84099987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4">
        <v>45876</v>
      </c>
      <c r="B77" s="23"/>
      <c r="C77" s="25" t="s">
        <v>21</v>
      </c>
      <c r="D77" s="26">
        <v>569.24</v>
      </c>
      <c r="E77" s="20">
        <v>14.231000000000002</v>
      </c>
      <c r="F77" s="20">
        <v>142000736.84999987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4">
        <v>45876</v>
      </c>
      <c r="B78" s="23"/>
      <c r="C78" s="25" t="s">
        <v>21</v>
      </c>
      <c r="D78" s="26">
        <v>1300</v>
      </c>
      <c r="E78" s="20">
        <v>32.5</v>
      </c>
      <c r="F78" s="20">
        <v>142002004.34999987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4">
        <v>45876</v>
      </c>
      <c r="B79" s="23"/>
      <c r="C79" s="25" t="s">
        <v>16</v>
      </c>
      <c r="D79" s="26">
        <v>2037885.85</v>
      </c>
      <c r="E79" s="20"/>
      <c r="F79" s="20">
        <v>144039890.19999987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4">
        <v>45907</v>
      </c>
      <c r="B80" s="23"/>
      <c r="C80" s="25" t="s">
        <v>17</v>
      </c>
      <c r="D80" s="26">
        <v>74330</v>
      </c>
      <c r="E80" s="20"/>
      <c r="F80" s="20">
        <v>144114220.19999987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4">
        <v>45907</v>
      </c>
      <c r="B81" s="23"/>
      <c r="C81" s="25" t="s">
        <v>21</v>
      </c>
      <c r="D81" s="26">
        <v>574.59</v>
      </c>
      <c r="E81" s="20">
        <v>14.364750000000001</v>
      </c>
      <c r="F81" s="20">
        <v>144114780.42524987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4">
        <v>45907</v>
      </c>
      <c r="B82" s="23"/>
      <c r="C82" s="25" t="s">
        <v>21</v>
      </c>
      <c r="D82" s="26">
        <v>310.86</v>
      </c>
      <c r="E82" s="20">
        <v>7.7715000000000005</v>
      </c>
      <c r="F82" s="20">
        <v>144115083.5137499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4">
        <v>45907</v>
      </c>
      <c r="B83" s="23"/>
      <c r="C83" s="25" t="s">
        <v>21</v>
      </c>
      <c r="D83" s="26">
        <v>261.27999999999997</v>
      </c>
      <c r="E83" s="20">
        <v>6.532</v>
      </c>
      <c r="F83" s="20">
        <v>144115338.26174989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4">
        <v>45907</v>
      </c>
      <c r="B84" s="23"/>
      <c r="C84" s="25" t="s">
        <v>21</v>
      </c>
      <c r="D84" s="26">
        <v>1086.4000000000001</v>
      </c>
      <c r="E84" s="20">
        <v>27.160000000000004</v>
      </c>
      <c r="F84" s="20">
        <v>144116397.5017499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4">
        <v>45907</v>
      </c>
      <c r="B85" s="23"/>
      <c r="C85" s="25" t="s">
        <v>21</v>
      </c>
      <c r="D85" s="26">
        <v>14643.34</v>
      </c>
      <c r="E85" s="20">
        <v>366.08350000000002</v>
      </c>
      <c r="F85" s="20">
        <v>144130674.75824991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31.5" x14ac:dyDescent="0.25">
      <c r="A86" s="24">
        <v>45907</v>
      </c>
      <c r="B86" s="23" t="s">
        <v>43</v>
      </c>
      <c r="C86" s="25" t="s">
        <v>180</v>
      </c>
      <c r="D86" s="26"/>
      <c r="E86" s="20">
        <v>51947.01</v>
      </c>
      <c r="F86" s="20">
        <v>144078727.74824992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4">
        <v>45937</v>
      </c>
      <c r="B87" s="23"/>
      <c r="C87" s="25" t="s">
        <v>17</v>
      </c>
      <c r="D87" s="26">
        <v>25825</v>
      </c>
      <c r="E87" s="20"/>
      <c r="F87" s="20">
        <v>144104552.74824992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4">
        <v>45937</v>
      </c>
      <c r="B88" s="23"/>
      <c r="C88" s="25" t="s">
        <v>21</v>
      </c>
      <c r="D88" s="26">
        <v>129.47</v>
      </c>
      <c r="E88" s="20">
        <v>3.2367500000000002</v>
      </c>
      <c r="F88" s="20">
        <v>144104678.98149991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4">
        <v>45937</v>
      </c>
      <c r="B89" s="23"/>
      <c r="C89" s="25" t="s">
        <v>21</v>
      </c>
      <c r="D89" s="26">
        <v>700</v>
      </c>
      <c r="E89" s="20">
        <v>17.5</v>
      </c>
      <c r="F89" s="20">
        <v>144105361.48149991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4">
        <v>45937</v>
      </c>
      <c r="B90" s="23"/>
      <c r="C90" s="25" t="s">
        <v>21</v>
      </c>
      <c r="D90" s="26">
        <v>2312.88</v>
      </c>
      <c r="E90" s="20">
        <v>57.822000000000003</v>
      </c>
      <c r="F90" s="20">
        <v>144107616.53949991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4">
        <v>45937</v>
      </c>
      <c r="B91" s="23"/>
      <c r="C91" s="25" t="s">
        <v>16</v>
      </c>
      <c r="D91" s="26">
        <v>25218.16</v>
      </c>
      <c r="E91" s="20"/>
      <c r="F91" s="20">
        <v>144132834.69949991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4">
        <v>45937</v>
      </c>
      <c r="B92" s="23"/>
      <c r="C92" s="25" t="s">
        <v>181</v>
      </c>
      <c r="D92" s="26">
        <v>9034.67</v>
      </c>
      <c r="E92" s="20"/>
      <c r="F92" s="20">
        <v>144141869.36949989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4" t="s">
        <v>44</v>
      </c>
      <c r="B93" s="23"/>
      <c r="C93" s="25" t="s">
        <v>17</v>
      </c>
      <c r="D93" s="26">
        <v>76751</v>
      </c>
      <c r="E93" s="20"/>
      <c r="F93" s="20">
        <v>144218620.36949989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4" t="s">
        <v>44</v>
      </c>
      <c r="B94" s="23"/>
      <c r="C94" s="25" t="s">
        <v>21</v>
      </c>
      <c r="D94" s="26">
        <v>341.78</v>
      </c>
      <c r="E94" s="20">
        <v>8.5444999999999993</v>
      </c>
      <c r="F94" s="20">
        <v>144218953.6049999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4" t="s">
        <v>44</v>
      </c>
      <c r="B95" s="23"/>
      <c r="C95" s="25" t="s">
        <v>21</v>
      </c>
      <c r="D95" s="26">
        <v>1320.94</v>
      </c>
      <c r="E95" s="20">
        <v>33.023500000000006</v>
      </c>
      <c r="F95" s="20">
        <v>144220241.5214999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4" t="s">
        <v>44</v>
      </c>
      <c r="B96" s="23"/>
      <c r="C96" s="25" t="s">
        <v>21</v>
      </c>
      <c r="D96" s="26">
        <v>349.5</v>
      </c>
      <c r="E96" s="20">
        <v>8.7375000000000007</v>
      </c>
      <c r="F96" s="20">
        <v>144220582.28399989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4" t="s">
        <v>44</v>
      </c>
      <c r="B97" s="23"/>
      <c r="C97" s="25" t="s">
        <v>21</v>
      </c>
      <c r="D97" s="26">
        <v>3230.38</v>
      </c>
      <c r="E97" s="20">
        <v>80.759500000000003</v>
      </c>
      <c r="F97" s="20">
        <v>144223731.90449989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4" t="s">
        <v>44</v>
      </c>
      <c r="B98" s="23"/>
      <c r="C98" s="25" t="s">
        <v>21</v>
      </c>
      <c r="D98" s="26">
        <v>1686.4</v>
      </c>
      <c r="E98" s="20">
        <v>42.160000000000004</v>
      </c>
      <c r="F98" s="20">
        <v>144225376.1444999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4" t="s">
        <v>44</v>
      </c>
      <c r="B99" s="23"/>
      <c r="C99" s="25" t="s">
        <v>21</v>
      </c>
      <c r="D99" s="26">
        <v>29718.400000000001</v>
      </c>
      <c r="E99" s="20">
        <v>742.96</v>
      </c>
      <c r="F99" s="20">
        <v>144254351.5844999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4" t="s">
        <v>45</v>
      </c>
      <c r="B100" s="23" t="s">
        <v>46</v>
      </c>
      <c r="C100" s="25" t="s">
        <v>29</v>
      </c>
      <c r="D100" s="26"/>
      <c r="E100" s="20">
        <v>119180</v>
      </c>
      <c r="F100" s="20">
        <v>144135171.5844999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4" t="s">
        <v>45</v>
      </c>
      <c r="B101" s="23" t="s">
        <v>47</v>
      </c>
      <c r="C101" s="25" t="s">
        <v>182</v>
      </c>
      <c r="D101" s="26"/>
      <c r="E101" s="20">
        <v>265500</v>
      </c>
      <c r="F101" s="20">
        <v>143869671.5844999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4" t="s">
        <v>45</v>
      </c>
      <c r="B102" s="23" t="s">
        <v>48</v>
      </c>
      <c r="C102" s="25" t="s">
        <v>183</v>
      </c>
      <c r="D102" s="26"/>
      <c r="E102" s="20">
        <v>182310</v>
      </c>
      <c r="F102" s="20">
        <v>143687361.5844999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4" t="s">
        <v>45</v>
      </c>
      <c r="B103" s="23" t="s">
        <v>49</v>
      </c>
      <c r="C103" s="25" t="s">
        <v>184</v>
      </c>
      <c r="D103" s="26"/>
      <c r="E103" s="20">
        <v>139771</v>
      </c>
      <c r="F103" s="20">
        <v>143547590.5844999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4" t="s">
        <v>45</v>
      </c>
      <c r="B104" s="23" t="s">
        <v>50</v>
      </c>
      <c r="C104" s="25" t="s">
        <v>185</v>
      </c>
      <c r="D104" s="26"/>
      <c r="E104" s="20">
        <v>167560</v>
      </c>
      <c r="F104" s="20">
        <v>143380030.5844999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4" t="s">
        <v>45</v>
      </c>
      <c r="B105" s="23" t="s">
        <v>51</v>
      </c>
      <c r="C105" s="25" t="s">
        <v>186</v>
      </c>
      <c r="D105" s="26"/>
      <c r="E105" s="20">
        <v>262300</v>
      </c>
      <c r="F105" s="20">
        <v>143117730.5844999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4" t="s">
        <v>45</v>
      </c>
      <c r="B106" s="23" t="s">
        <v>52</v>
      </c>
      <c r="C106" s="25" t="s">
        <v>187</v>
      </c>
      <c r="D106" s="26"/>
      <c r="E106" s="20">
        <v>270900</v>
      </c>
      <c r="F106" s="20">
        <v>142846830.5844999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31.5" x14ac:dyDescent="0.25">
      <c r="A107" s="24" t="s">
        <v>45</v>
      </c>
      <c r="B107" s="23" t="s">
        <v>53</v>
      </c>
      <c r="C107" s="25" t="s">
        <v>188</v>
      </c>
      <c r="D107" s="26"/>
      <c r="E107" s="20">
        <v>77160</v>
      </c>
      <c r="F107" s="20">
        <v>142769670.5844999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31.5" x14ac:dyDescent="0.25">
      <c r="A108" s="24" t="s">
        <v>45</v>
      </c>
      <c r="B108" s="23" t="s">
        <v>54</v>
      </c>
      <c r="C108" s="25" t="s">
        <v>189</v>
      </c>
      <c r="D108" s="26"/>
      <c r="E108" s="20">
        <v>168254</v>
      </c>
      <c r="F108" s="20">
        <v>142601416.5844999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4" t="s">
        <v>45</v>
      </c>
      <c r="B109" s="23" t="s">
        <v>55</v>
      </c>
      <c r="C109" s="25" t="s">
        <v>190</v>
      </c>
      <c r="D109" s="26"/>
      <c r="E109" s="20">
        <v>228000</v>
      </c>
      <c r="F109" s="20">
        <v>142373416.5844999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31.5" x14ac:dyDescent="0.25">
      <c r="A110" s="24" t="s">
        <v>45</v>
      </c>
      <c r="B110" s="23" t="s">
        <v>56</v>
      </c>
      <c r="C110" s="25" t="s">
        <v>191</v>
      </c>
      <c r="D110" s="26"/>
      <c r="E110" s="20">
        <v>232259</v>
      </c>
      <c r="F110" s="20">
        <v>142141157.5844999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4" t="s">
        <v>45</v>
      </c>
      <c r="B111" s="23" t="s">
        <v>57</v>
      </c>
      <c r="C111" s="25" t="s">
        <v>192</v>
      </c>
      <c r="D111" s="26"/>
      <c r="E111" s="20">
        <v>272000</v>
      </c>
      <c r="F111" s="20">
        <v>141869157.5844999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4" t="s">
        <v>45</v>
      </c>
      <c r="B112" s="23" t="s">
        <v>58</v>
      </c>
      <c r="C112" s="25" t="s">
        <v>193</v>
      </c>
      <c r="D112" s="26"/>
      <c r="E112" s="20">
        <v>1780000</v>
      </c>
      <c r="F112" s="20">
        <v>140089157.5844999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4" t="s">
        <v>45</v>
      </c>
      <c r="B113" s="23" t="s">
        <v>59</v>
      </c>
      <c r="C113" s="25" t="s">
        <v>194</v>
      </c>
      <c r="D113" s="26"/>
      <c r="E113" s="20">
        <v>82750</v>
      </c>
      <c r="F113" s="20">
        <v>140006407.5844999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31.5" x14ac:dyDescent="0.25">
      <c r="A114" s="24" t="s">
        <v>45</v>
      </c>
      <c r="B114" s="23" t="s">
        <v>60</v>
      </c>
      <c r="C114" s="25" t="s">
        <v>195</v>
      </c>
      <c r="D114" s="26"/>
      <c r="E114" s="20">
        <v>20647.62</v>
      </c>
      <c r="F114" s="20">
        <v>139985759.96449989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31.5" x14ac:dyDescent="0.25">
      <c r="A115" s="24" t="s">
        <v>45</v>
      </c>
      <c r="B115" s="23" t="s">
        <v>61</v>
      </c>
      <c r="C115" s="25" t="s">
        <v>196</v>
      </c>
      <c r="D115" s="26"/>
      <c r="E115" s="20">
        <v>58906.01</v>
      </c>
      <c r="F115" s="20">
        <v>139926853.9544999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4" t="s">
        <v>45</v>
      </c>
      <c r="B116" s="23" t="s">
        <v>62</v>
      </c>
      <c r="C116" s="25" t="s">
        <v>197</v>
      </c>
      <c r="D116" s="26"/>
      <c r="E116" s="20">
        <v>146251.56</v>
      </c>
      <c r="F116" s="20">
        <v>139780602.3944999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4" t="s">
        <v>45</v>
      </c>
      <c r="B117" s="23" t="s">
        <v>63</v>
      </c>
      <c r="C117" s="25" t="s">
        <v>198</v>
      </c>
      <c r="D117" s="26"/>
      <c r="E117" s="20">
        <v>90648</v>
      </c>
      <c r="F117" s="20">
        <v>139689954.3944999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4" t="s">
        <v>45</v>
      </c>
      <c r="B118" s="23" t="s">
        <v>64</v>
      </c>
      <c r="C118" s="25" t="s">
        <v>199</v>
      </c>
      <c r="D118" s="26"/>
      <c r="E118" s="20">
        <v>87500</v>
      </c>
      <c r="F118" s="20">
        <v>139602454.3944999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4" t="s">
        <v>45</v>
      </c>
      <c r="B119" s="23" t="s">
        <v>65</v>
      </c>
      <c r="C119" s="25" t="s">
        <v>200</v>
      </c>
      <c r="D119" s="26"/>
      <c r="E119" s="20">
        <v>38850</v>
      </c>
      <c r="F119" s="20">
        <v>139563604.3944999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4" t="s">
        <v>45</v>
      </c>
      <c r="B120" s="23" t="s">
        <v>66</v>
      </c>
      <c r="C120" s="25" t="s">
        <v>201</v>
      </c>
      <c r="D120" s="26"/>
      <c r="E120" s="20">
        <v>267614</v>
      </c>
      <c r="F120" s="20">
        <v>139295990.3944999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4" t="s">
        <v>45</v>
      </c>
      <c r="B121" s="23" t="s">
        <v>67</v>
      </c>
      <c r="C121" s="25" t="s">
        <v>202</v>
      </c>
      <c r="D121" s="26"/>
      <c r="E121" s="20">
        <v>203000</v>
      </c>
      <c r="F121" s="20">
        <v>139092990.3944999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4" t="s">
        <v>45</v>
      </c>
      <c r="B122" s="23" t="s">
        <v>68</v>
      </c>
      <c r="C122" s="25" t="s">
        <v>203</v>
      </c>
      <c r="D122" s="26"/>
      <c r="E122" s="20">
        <v>270762.8</v>
      </c>
      <c r="F122" s="20">
        <v>138822227.59449989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4" t="s">
        <v>45</v>
      </c>
      <c r="B123" s="23" t="s">
        <v>69</v>
      </c>
      <c r="C123" s="25" t="s">
        <v>204</v>
      </c>
      <c r="D123" s="26"/>
      <c r="E123" s="20">
        <v>142320</v>
      </c>
      <c r="F123" s="20">
        <v>138679907.59449989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4" t="s">
        <v>45</v>
      </c>
      <c r="B124" s="23" t="s">
        <v>70</v>
      </c>
      <c r="C124" s="25" t="s">
        <v>205</v>
      </c>
      <c r="D124" s="26"/>
      <c r="E124" s="20">
        <v>250000</v>
      </c>
      <c r="F124" s="20">
        <v>138429907.59449989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4" t="s">
        <v>45</v>
      </c>
      <c r="B125" s="23" t="s">
        <v>71</v>
      </c>
      <c r="C125" s="25" t="s">
        <v>206</v>
      </c>
      <c r="D125" s="26"/>
      <c r="E125" s="20">
        <v>237000</v>
      </c>
      <c r="F125" s="20">
        <v>138192907.59449989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4" t="s">
        <v>45</v>
      </c>
      <c r="B126" s="23" t="s">
        <v>72</v>
      </c>
      <c r="C126" s="25" t="s">
        <v>207</v>
      </c>
      <c r="D126" s="26"/>
      <c r="E126" s="20">
        <v>247800</v>
      </c>
      <c r="F126" s="20">
        <v>137945107.59449989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24" t="s">
        <v>45</v>
      </c>
      <c r="B127" s="23" t="s">
        <v>73</v>
      </c>
      <c r="C127" s="25" t="s">
        <v>208</v>
      </c>
      <c r="D127" s="26"/>
      <c r="E127" s="20">
        <v>118944</v>
      </c>
      <c r="F127" s="20">
        <v>137826163.59449989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4" t="s">
        <v>45</v>
      </c>
      <c r="B128" s="23" t="s">
        <v>74</v>
      </c>
      <c r="C128" s="25" t="s">
        <v>209</v>
      </c>
      <c r="D128" s="26"/>
      <c r="E128" s="20">
        <v>270774.59999999998</v>
      </c>
      <c r="F128" s="20">
        <v>137555388.99449989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4" t="s">
        <v>45</v>
      </c>
      <c r="B129" s="23" t="s">
        <v>75</v>
      </c>
      <c r="C129" s="25" t="s">
        <v>210</v>
      </c>
      <c r="D129" s="26"/>
      <c r="E129" s="20">
        <v>245380.75</v>
      </c>
      <c r="F129" s="20">
        <v>137310008.24449989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4" t="s">
        <v>45</v>
      </c>
      <c r="B130" s="23" t="s">
        <v>76</v>
      </c>
      <c r="C130" s="25" t="s">
        <v>211</v>
      </c>
      <c r="D130" s="26"/>
      <c r="E130" s="20">
        <v>28320</v>
      </c>
      <c r="F130" s="20">
        <v>137281688.24449989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4" t="s">
        <v>45</v>
      </c>
      <c r="B131" s="23" t="s">
        <v>77</v>
      </c>
      <c r="C131" s="25" t="s">
        <v>212</v>
      </c>
      <c r="D131" s="26"/>
      <c r="E131" s="20">
        <v>480000</v>
      </c>
      <c r="F131" s="20">
        <v>136801688.24449989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4" t="s">
        <v>45</v>
      </c>
      <c r="B132" s="23"/>
      <c r="C132" s="25" t="s">
        <v>17</v>
      </c>
      <c r="D132" s="26">
        <v>29001</v>
      </c>
      <c r="E132" s="20"/>
      <c r="F132" s="20">
        <v>136830689.24449989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4" t="s">
        <v>45</v>
      </c>
      <c r="B133" s="23"/>
      <c r="C133" s="25" t="s">
        <v>21</v>
      </c>
      <c r="D133" s="26">
        <v>1788.34</v>
      </c>
      <c r="E133" s="20">
        <v>44.708500000000001</v>
      </c>
      <c r="F133" s="20">
        <v>136832432.8759999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4" t="s">
        <v>45</v>
      </c>
      <c r="B134" s="23"/>
      <c r="C134" s="25" t="s">
        <v>21</v>
      </c>
      <c r="D134" s="26">
        <v>557.45000000000005</v>
      </c>
      <c r="E134" s="20">
        <v>13.936250000000001</v>
      </c>
      <c r="F134" s="20">
        <v>136832976.38974988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4" t="s">
        <v>45</v>
      </c>
      <c r="B135" s="23"/>
      <c r="C135" s="25" t="s">
        <v>21</v>
      </c>
      <c r="D135" s="26">
        <v>2480.2800000000002</v>
      </c>
      <c r="E135" s="20">
        <v>62.007000000000005</v>
      </c>
      <c r="F135" s="20">
        <v>136835394.66274989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4" t="s">
        <v>45</v>
      </c>
      <c r="B136" s="23"/>
      <c r="C136" s="25" t="s">
        <v>21</v>
      </c>
      <c r="D136" s="26">
        <v>14240.28</v>
      </c>
      <c r="E136" s="20">
        <v>356.00700000000006</v>
      </c>
      <c r="F136" s="20">
        <v>136849278.93574989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4" t="s">
        <v>45</v>
      </c>
      <c r="B137" s="23"/>
      <c r="C137" s="25" t="s">
        <v>21</v>
      </c>
      <c r="D137" s="26">
        <v>740</v>
      </c>
      <c r="E137" s="20">
        <v>18.5</v>
      </c>
      <c r="F137" s="20">
        <v>136850000.43574989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4" t="s">
        <v>78</v>
      </c>
      <c r="B138" s="23" t="s">
        <v>79</v>
      </c>
      <c r="C138" s="25" t="s">
        <v>213</v>
      </c>
      <c r="D138" s="26"/>
      <c r="E138" s="20">
        <v>231000</v>
      </c>
      <c r="F138" s="20">
        <v>136619000.43574989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31.5" x14ac:dyDescent="0.25">
      <c r="A139" s="24" t="s">
        <v>78</v>
      </c>
      <c r="B139" s="23" t="s">
        <v>80</v>
      </c>
      <c r="C139" s="25" t="s">
        <v>214</v>
      </c>
      <c r="D139" s="26"/>
      <c r="E139" s="20">
        <v>98040</v>
      </c>
      <c r="F139" s="20">
        <v>136520960.43574989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4" t="s">
        <v>78</v>
      </c>
      <c r="B140" s="23" t="s">
        <v>81</v>
      </c>
      <c r="C140" s="25" t="s">
        <v>215</v>
      </c>
      <c r="D140" s="26"/>
      <c r="E140" s="20">
        <v>110000</v>
      </c>
      <c r="F140" s="20">
        <v>136410960.43574989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31.5" x14ac:dyDescent="0.25">
      <c r="A141" s="24" t="s">
        <v>78</v>
      </c>
      <c r="B141" s="23" t="s">
        <v>82</v>
      </c>
      <c r="C141" s="25" t="s">
        <v>216</v>
      </c>
      <c r="D141" s="26"/>
      <c r="E141" s="20">
        <v>66250</v>
      </c>
      <c r="F141" s="20">
        <v>136344710.43574989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31.5" x14ac:dyDescent="0.25">
      <c r="A142" s="24" t="s">
        <v>78</v>
      </c>
      <c r="B142" s="23" t="s">
        <v>83</v>
      </c>
      <c r="C142" s="25" t="s">
        <v>217</v>
      </c>
      <c r="D142" s="26"/>
      <c r="E142" s="20">
        <v>210894.96</v>
      </c>
      <c r="F142" s="20">
        <v>136133815.47574988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4" t="s">
        <v>78</v>
      </c>
      <c r="B143" s="23" t="s">
        <v>84</v>
      </c>
      <c r="C143" s="25" t="s">
        <v>218</v>
      </c>
      <c r="D143" s="26"/>
      <c r="E143" s="20">
        <v>165155.35999999999</v>
      </c>
      <c r="F143" s="20">
        <v>135968660.11574987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4" t="s">
        <v>78</v>
      </c>
      <c r="B144" s="23" t="s">
        <v>85</v>
      </c>
      <c r="C144" s="25" t="s">
        <v>219</v>
      </c>
      <c r="D144" s="26"/>
      <c r="E144" s="20">
        <v>159582</v>
      </c>
      <c r="F144" s="20">
        <v>135809078.11574987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4" t="s">
        <v>78</v>
      </c>
      <c r="B145" s="23" t="s">
        <v>86</v>
      </c>
      <c r="C145" s="25" t="s">
        <v>220</v>
      </c>
      <c r="D145" s="26"/>
      <c r="E145" s="20">
        <v>464200</v>
      </c>
      <c r="F145" s="20">
        <v>135344878.11574987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4" t="s">
        <v>78</v>
      </c>
      <c r="B146" s="23" t="s">
        <v>87</v>
      </c>
      <c r="C146" s="25" t="s">
        <v>221</v>
      </c>
      <c r="D146" s="26"/>
      <c r="E146" s="20">
        <v>1103300</v>
      </c>
      <c r="F146" s="20">
        <v>134241578.11574987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4" t="s">
        <v>78</v>
      </c>
      <c r="B147" s="23" t="s">
        <v>88</v>
      </c>
      <c r="C147" s="25" t="s">
        <v>222</v>
      </c>
      <c r="D147" s="26"/>
      <c r="E147" s="20">
        <v>269984</v>
      </c>
      <c r="F147" s="20">
        <v>133971594.11574987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4" t="s">
        <v>78</v>
      </c>
      <c r="B148" s="23" t="s">
        <v>89</v>
      </c>
      <c r="C148" s="25" t="s">
        <v>223</v>
      </c>
      <c r="D148" s="26"/>
      <c r="E148" s="20">
        <v>258368.08</v>
      </c>
      <c r="F148" s="20">
        <v>133713226.03574987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1.5" x14ac:dyDescent="0.25">
      <c r="A149" s="24" t="s">
        <v>78</v>
      </c>
      <c r="B149" s="23" t="s">
        <v>90</v>
      </c>
      <c r="C149" s="25" t="s">
        <v>224</v>
      </c>
      <c r="D149" s="26"/>
      <c r="E149" s="20">
        <v>259305</v>
      </c>
      <c r="F149" s="20">
        <v>133453921.03574987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4" t="s">
        <v>78</v>
      </c>
      <c r="B150" s="23" t="s">
        <v>91</v>
      </c>
      <c r="C150" s="25" t="s">
        <v>225</v>
      </c>
      <c r="D150" s="26"/>
      <c r="E150" s="20">
        <v>228330</v>
      </c>
      <c r="F150" s="20">
        <v>133225591.03574987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31.5" x14ac:dyDescent="0.25">
      <c r="A151" s="24" t="s">
        <v>78</v>
      </c>
      <c r="B151" s="23" t="s">
        <v>92</v>
      </c>
      <c r="C151" s="25" t="s">
        <v>226</v>
      </c>
      <c r="D151" s="26"/>
      <c r="E151" s="20">
        <v>176600</v>
      </c>
      <c r="F151" s="20">
        <v>133048991.03574987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31.5" x14ac:dyDescent="0.25">
      <c r="A152" s="24" t="s">
        <v>78</v>
      </c>
      <c r="B152" s="23" t="s">
        <v>93</v>
      </c>
      <c r="C152" s="25" t="s">
        <v>227</v>
      </c>
      <c r="D152" s="26"/>
      <c r="E152" s="20">
        <v>254703</v>
      </c>
      <c r="F152" s="20">
        <v>132794288.03574987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31.5" x14ac:dyDescent="0.25">
      <c r="A153" s="24" t="s">
        <v>78</v>
      </c>
      <c r="B153" s="23" t="s">
        <v>94</v>
      </c>
      <c r="C153" s="25" t="s">
        <v>228</v>
      </c>
      <c r="D153" s="26"/>
      <c r="E153" s="20">
        <v>21830</v>
      </c>
      <c r="F153" s="20">
        <v>132772458.03574987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31.5" x14ac:dyDescent="0.25">
      <c r="A154" s="24" t="s">
        <v>78</v>
      </c>
      <c r="B154" s="23" t="s">
        <v>95</v>
      </c>
      <c r="C154" s="25" t="s">
        <v>229</v>
      </c>
      <c r="D154" s="26"/>
      <c r="E154" s="20">
        <v>195745.66</v>
      </c>
      <c r="F154" s="20">
        <v>132576712.37574987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4" t="s">
        <v>78</v>
      </c>
      <c r="B155" s="23" t="s">
        <v>96</v>
      </c>
      <c r="C155" s="25" t="s">
        <v>230</v>
      </c>
      <c r="D155" s="26"/>
      <c r="E155" s="20">
        <v>25795.98</v>
      </c>
      <c r="F155" s="20">
        <v>132550916.39574987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4" t="s">
        <v>78</v>
      </c>
      <c r="B156" s="23" t="s">
        <v>97</v>
      </c>
      <c r="C156" s="25" t="s">
        <v>231</v>
      </c>
      <c r="D156" s="26"/>
      <c r="E156" s="20">
        <v>85107.05</v>
      </c>
      <c r="F156" s="20">
        <v>132465809.34574987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4" t="s">
        <v>78</v>
      </c>
      <c r="B157" s="23" t="s">
        <v>98</v>
      </c>
      <c r="C157" s="25" t="s">
        <v>232</v>
      </c>
      <c r="D157" s="26"/>
      <c r="E157" s="20">
        <v>263494</v>
      </c>
      <c r="F157" s="20">
        <v>132202315.34574987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4" t="s">
        <v>78</v>
      </c>
      <c r="B158" s="23" t="s">
        <v>99</v>
      </c>
      <c r="C158" s="25" t="s">
        <v>233</v>
      </c>
      <c r="D158" s="26"/>
      <c r="E158" s="20">
        <v>100300</v>
      </c>
      <c r="F158" s="20">
        <v>132102015.34574987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4" t="s">
        <v>78</v>
      </c>
      <c r="B159" s="23"/>
      <c r="C159" s="25" t="s">
        <v>17</v>
      </c>
      <c r="D159" s="26">
        <v>23505</v>
      </c>
      <c r="E159" s="20"/>
      <c r="F159" s="20">
        <v>132125520.34574987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4" t="s">
        <v>78</v>
      </c>
      <c r="B160" s="23"/>
      <c r="C160" s="25" t="s">
        <v>21</v>
      </c>
      <c r="D160" s="26">
        <v>1286.4000000000001</v>
      </c>
      <c r="E160" s="20">
        <v>32.160000000000004</v>
      </c>
      <c r="F160" s="20">
        <v>132126774.58574988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4" t="s">
        <v>78</v>
      </c>
      <c r="B161" s="23"/>
      <c r="C161" s="25" t="s">
        <v>21</v>
      </c>
      <c r="D161" s="26">
        <v>700</v>
      </c>
      <c r="E161" s="20">
        <v>17.5</v>
      </c>
      <c r="F161" s="20">
        <v>132127457.08574988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4" t="s">
        <v>78</v>
      </c>
      <c r="B162" s="23"/>
      <c r="C162" s="25" t="s">
        <v>21</v>
      </c>
      <c r="D162" s="26">
        <v>250</v>
      </c>
      <c r="E162" s="20">
        <v>6.25</v>
      </c>
      <c r="F162" s="20">
        <v>132127700.83574988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4" t="s">
        <v>78</v>
      </c>
      <c r="B163" s="23"/>
      <c r="C163" s="25" t="s">
        <v>21</v>
      </c>
      <c r="D163" s="26">
        <v>877</v>
      </c>
      <c r="E163" s="20">
        <v>21.925000000000001</v>
      </c>
      <c r="F163" s="20">
        <v>132128555.91074988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4" t="s">
        <v>78</v>
      </c>
      <c r="B164" s="23"/>
      <c r="C164" s="25" t="s">
        <v>21</v>
      </c>
      <c r="D164" s="26">
        <v>310.86</v>
      </c>
      <c r="E164" s="20">
        <v>7.7715000000000005</v>
      </c>
      <c r="F164" s="20">
        <v>132128858.99924988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4" t="s">
        <v>78</v>
      </c>
      <c r="B165" s="23"/>
      <c r="C165" s="25" t="s">
        <v>21</v>
      </c>
      <c r="D165" s="26">
        <v>204.7</v>
      </c>
      <c r="E165" s="20">
        <v>5.1174999999999997</v>
      </c>
      <c r="F165" s="20">
        <v>132129058.58174987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4" t="s">
        <v>100</v>
      </c>
      <c r="B166" s="23" t="s">
        <v>101</v>
      </c>
      <c r="C166" s="25" t="s">
        <v>234</v>
      </c>
      <c r="D166" s="26"/>
      <c r="E166" s="20">
        <v>31062.5</v>
      </c>
      <c r="F166" s="20">
        <v>132097996.08174987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31.5" x14ac:dyDescent="0.25">
      <c r="A167" s="24" t="s">
        <v>100</v>
      </c>
      <c r="B167" s="23" t="s">
        <v>102</v>
      </c>
      <c r="C167" s="25" t="s">
        <v>235</v>
      </c>
      <c r="D167" s="26"/>
      <c r="E167" s="20">
        <v>1417534</v>
      </c>
      <c r="F167" s="20">
        <v>130680462.08174987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31.5" x14ac:dyDescent="0.25">
      <c r="A168" s="24" t="s">
        <v>100</v>
      </c>
      <c r="B168" s="23" t="s">
        <v>103</v>
      </c>
      <c r="C168" s="25" t="s">
        <v>236</v>
      </c>
      <c r="D168" s="26"/>
      <c r="E168" s="20">
        <v>1207804.6200000001</v>
      </c>
      <c r="F168" s="20">
        <v>129472657.46174987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4" t="s">
        <v>100</v>
      </c>
      <c r="B169" s="23" t="s">
        <v>104</v>
      </c>
      <c r="C169" s="25" t="s">
        <v>237</v>
      </c>
      <c r="D169" s="26"/>
      <c r="E169" s="20">
        <v>35600</v>
      </c>
      <c r="F169" s="20">
        <v>129437057.46174987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31.5" x14ac:dyDescent="0.25">
      <c r="A170" s="24" t="s">
        <v>100</v>
      </c>
      <c r="B170" s="23" t="s">
        <v>105</v>
      </c>
      <c r="C170" s="25" t="s">
        <v>238</v>
      </c>
      <c r="D170" s="26"/>
      <c r="E170" s="20">
        <v>23000</v>
      </c>
      <c r="F170" s="20">
        <v>129414057.46174987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31.5" x14ac:dyDescent="0.25">
      <c r="A171" s="24" t="s">
        <v>100</v>
      </c>
      <c r="B171" s="23" t="s">
        <v>106</v>
      </c>
      <c r="C171" s="25" t="s">
        <v>239</v>
      </c>
      <c r="D171" s="26"/>
      <c r="E171" s="20">
        <v>659374.19999999995</v>
      </c>
      <c r="F171" s="20">
        <v>128754683.26174986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4" t="s">
        <v>100</v>
      </c>
      <c r="B172" s="23"/>
      <c r="C172" s="25" t="s">
        <v>17</v>
      </c>
      <c r="D172" s="26">
        <v>59010</v>
      </c>
      <c r="E172" s="20"/>
      <c r="F172" s="20">
        <v>128813693.26174986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4" t="s">
        <v>100</v>
      </c>
      <c r="B173" s="23"/>
      <c r="C173" s="25" t="s">
        <v>21</v>
      </c>
      <c r="D173" s="26">
        <v>758.28</v>
      </c>
      <c r="E173" s="20">
        <v>18.957000000000001</v>
      </c>
      <c r="F173" s="20">
        <v>128814432.58474986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4" t="s">
        <v>100</v>
      </c>
      <c r="B174" s="23"/>
      <c r="C174" s="25" t="s">
        <v>21</v>
      </c>
      <c r="D174" s="26">
        <v>6279.99</v>
      </c>
      <c r="E174" s="20">
        <v>156.99975000000001</v>
      </c>
      <c r="F174" s="20">
        <v>128820555.57499985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4" t="s">
        <v>100</v>
      </c>
      <c r="B175" s="23"/>
      <c r="C175" s="25" t="s">
        <v>21</v>
      </c>
      <c r="D175" s="26">
        <v>1655.56</v>
      </c>
      <c r="E175" s="20">
        <v>41.389000000000003</v>
      </c>
      <c r="F175" s="20">
        <v>128822169.74599986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4" t="s">
        <v>100</v>
      </c>
      <c r="B176" s="23"/>
      <c r="C176" s="25" t="s">
        <v>21</v>
      </c>
      <c r="D176" s="26">
        <v>1380.78</v>
      </c>
      <c r="E176" s="20">
        <v>34.519500000000001</v>
      </c>
      <c r="F176" s="20">
        <v>128823516.00649986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4" t="s">
        <v>107</v>
      </c>
      <c r="B177" s="23"/>
      <c r="C177" s="25" t="s">
        <v>17</v>
      </c>
      <c r="D177" s="26">
        <v>24591</v>
      </c>
      <c r="E177" s="20"/>
      <c r="F177" s="20">
        <v>128848107.00649986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4" t="s">
        <v>107</v>
      </c>
      <c r="B178" s="23"/>
      <c r="C178" s="25" t="s">
        <v>21</v>
      </c>
      <c r="D178" s="26">
        <v>1588.6</v>
      </c>
      <c r="E178" s="20">
        <v>39.715000000000003</v>
      </c>
      <c r="F178" s="20">
        <v>128849655.89149985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4" t="s">
        <v>107</v>
      </c>
      <c r="B179" s="23"/>
      <c r="C179" s="25" t="s">
        <v>21</v>
      </c>
      <c r="D179" s="26">
        <v>1120.54</v>
      </c>
      <c r="E179" s="20">
        <v>28.013500000000001</v>
      </c>
      <c r="F179" s="20">
        <v>128850748.41799985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4" t="s">
        <v>107</v>
      </c>
      <c r="B180" s="23"/>
      <c r="C180" s="25" t="s">
        <v>21</v>
      </c>
      <c r="D180" s="26">
        <v>1266.9100000000001</v>
      </c>
      <c r="E180" s="20">
        <v>31.672750000000004</v>
      </c>
      <c r="F180" s="20">
        <v>128851983.65524985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4" t="s">
        <v>107</v>
      </c>
      <c r="B181" s="23"/>
      <c r="C181" s="25" t="s">
        <v>21</v>
      </c>
      <c r="D181" s="26">
        <v>310.86</v>
      </c>
      <c r="E181" s="20">
        <v>7.7715000000000005</v>
      </c>
      <c r="F181" s="20">
        <v>128852286.74374984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4" t="s">
        <v>107</v>
      </c>
      <c r="B182" s="23"/>
      <c r="C182" s="25" t="s">
        <v>21</v>
      </c>
      <c r="D182" s="26">
        <v>600</v>
      </c>
      <c r="E182" s="20">
        <v>15</v>
      </c>
      <c r="F182" s="20">
        <v>128852871.74374984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4" t="s">
        <v>107</v>
      </c>
      <c r="B183" s="23"/>
      <c r="C183" s="25" t="s">
        <v>21</v>
      </c>
      <c r="D183" s="26">
        <v>1124.94</v>
      </c>
      <c r="E183" s="20">
        <v>28.123500000000003</v>
      </c>
      <c r="F183" s="20">
        <v>128853968.56024984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4" t="s">
        <v>107</v>
      </c>
      <c r="B184" s="23"/>
      <c r="C184" s="25" t="s">
        <v>18</v>
      </c>
      <c r="D184" s="26">
        <v>1289385.04</v>
      </c>
      <c r="E184" s="20"/>
      <c r="F184" s="20">
        <v>130143353.60024984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4" t="s">
        <v>107</v>
      </c>
      <c r="B185" s="23"/>
      <c r="C185" s="25" t="s">
        <v>240</v>
      </c>
      <c r="D185" s="26">
        <v>60038.26</v>
      </c>
      <c r="E185" s="20"/>
      <c r="F185" s="20">
        <v>130203391.86024985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4" t="s">
        <v>107</v>
      </c>
      <c r="B186" s="23"/>
      <c r="C186" s="25" t="s">
        <v>241</v>
      </c>
      <c r="D186" s="26">
        <v>12468.99</v>
      </c>
      <c r="E186" s="20"/>
      <c r="F186" s="20">
        <v>130215860.85024984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4" t="s">
        <v>107</v>
      </c>
      <c r="B187" s="23"/>
      <c r="C187" s="25" t="s">
        <v>242</v>
      </c>
      <c r="D187" s="26">
        <v>283610.76</v>
      </c>
      <c r="E187" s="20"/>
      <c r="F187" s="20">
        <v>130499471.61024985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4" t="s">
        <v>107</v>
      </c>
      <c r="B188" s="23"/>
      <c r="C188" s="25" t="s">
        <v>27</v>
      </c>
      <c r="D188" s="26">
        <v>3638158.13</v>
      </c>
      <c r="E188" s="20"/>
      <c r="F188" s="20">
        <v>134137629.74024984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4" t="s">
        <v>107</v>
      </c>
      <c r="B189" s="23"/>
      <c r="C189" s="25" t="s">
        <v>27</v>
      </c>
      <c r="D189" s="26">
        <v>45617318.780000001</v>
      </c>
      <c r="E189" s="20"/>
      <c r="F189" s="20">
        <v>179754948.52024984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31.5" x14ac:dyDescent="0.25">
      <c r="A190" s="24" t="s">
        <v>108</v>
      </c>
      <c r="B190" s="23" t="s">
        <v>109</v>
      </c>
      <c r="C190" s="25" t="s">
        <v>243</v>
      </c>
      <c r="D190" s="26"/>
      <c r="E190" s="20">
        <v>26153.759999999998</v>
      </c>
      <c r="F190" s="20">
        <v>179728794.76024985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31.5" x14ac:dyDescent="0.25">
      <c r="A191" s="24" t="s">
        <v>108</v>
      </c>
      <c r="B191" s="23" t="s">
        <v>110</v>
      </c>
      <c r="C191" s="25" t="s">
        <v>244</v>
      </c>
      <c r="D191" s="26"/>
      <c r="E191" s="20">
        <v>215645</v>
      </c>
      <c r="F191" s="20">
        <v>179513149.76024985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31.5" x14ac:dyDescent="0.25">
      <c r="A192" s="24" t="s">
        <v>108</v>
      </c>
      <c r="B192" s="23" t="s">
        <v>111</v>
      </c>
      <c r="C192" s="25" t="s">
        <v>245</v>
      </c>
      <c r="D192" s="26"/>
      <c r="E192" s="20">
        <v>191866.82</v>
      </c>
      <c r="F192" s="20">
        <v>179321282.94024986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31.5" x14ac:dyDescent="0.25">
      <c r="A193" s="24" t="s">
        <v>108</v>
      </c>
      <c r="B193" s="23" t="s">
        <v>112</v>
      </c>
      <c r="C193" s="25" t="s">
        <v>246</v>
      </c>
      <c r="D193" s="26"/>
      <c r="E193" s="20">
        <v>269999.87</v>
      </c>
      <c r="F193" s="20">
        <v>179051283.07024986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4" t="s">
        <v>108</v>
      </c>
      <c r="B194" s="23" t="s">
        <v>113</v>
      </c>
      <c r="C194" s="25" t="s">
        <v>247</v>
      </c>
      <c r="D194" s="26"/>
      <c r="E194" s="20">
        <v>82600</v>
      </c>
      <c r="F194" s="20">
        <v>178968683.07024986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4" t="s">
        <v>108</v>
      </c>
      <c r="B195" s="23" t="s">
        <v>114</v>
      </c>
      <c r="C195" s="25" t="s">
        <v>248</v>
      </c>
      <c r="D195" s="26"/>
      <c r="E195" s="20">
        <v>194818</v>
      </c>
      <c r="F195" s="20">
        <v>178773865.07024986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4" t="s">
        <v>108</v>
      </c>
      <c r="B196" s="23" t="s">
        <v>115</v>
      </c>
      <c r="C196" s="25" t="s">
        <v>249</v>
      </c>
      <c r="D196" s="26"/>
      <c r="E196" s="20">
        <v>70564</v>
      </c>
      <c r="F196" s="20">
        <v>178703301.07024986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31.5" x14ac:dyDescent="0.25">
      <c r="A197" s="24" t="s">
        <v>108</v>
      </c>
      <c r="B197" s="23" t="s">
        <v>116</v>
      </c>
      <c r="C197" s="25" t="s">
        <v>250</v>
      </c>
      <c r="D197" s="26"/>
      <c r="E197" s="20">
        <v>214870</v>
      </c>
      <c r="F197" s="20">
        <v>178488431.07024986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31.5" x14ac:dyDescent="0.25">
      <c r="A198" s="24" t="s">
        <v>108</v>
      </c>
      <c r="B198" s="23" t="s">
        <v>117</v>
      </c>
      <c r="C198" s="25" t="s">
        <v>251</v>
      </c>
      <c r="D198" s="26"/>
      <c r="E198" s="20">
        <v>271950</v>
      </c>
      <c r="F198" s="20">
        <v>178216481.07024986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31.5" x14ac:dyDescent="0.25">
      <c r="A199" s="24" t="s">
        <v>108</v>
      </c>
      <c r="B199" s="23" t="s">
        <v>118</v>
      </c>
      <c r="C199" s="25" t="s">
        <v>252</v>
      </c>
      <c r="D199" s="26"/>
      <c r="E199" s="20">
        <v>201250</v>
      </c>
      <c r="F199" s="20">
        <v>178015231.07024986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31.5" x14ac:dyDescent="0.25">
      <c r="A200" s="24" t="s">
        <v>108</v>
      </c>
      <c r="B200" s="23" t="s">
        <v>119</v>
      </c>
      <c r="C200" s="25" t="s">
        <v>253</v>
      </c>
      <c r="D200" s="26"/>
      <c r="E200" s="20">
        <v>136875</v>
      </c>
      <c r="F200" s="20">
        <v>177878356.07024986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4" t="s">
        <v>108</v>
      </c>
      <c r="B201" s="23" t="s">
        <v>120</v>
      </c>
      <c r="C201" s="25" t="s">
        <v>254</v>
      </c>
      <c r="D201" s="26"/>
      <c r="E201" s="20">
        <v>117000</v>
      </c>
      <c r="F201" s="20">
        <v>177761356.07024986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4" t="s">
        <v>121</v>
      </c>
      <c r="B202" s="23"/>
      <c r="C202" s="25" t="s">
        <v>17</v>
      </c>
      <c r="D202" s="26">
        <v>105085</v>
      </c>
      <c r="E202" s="20"/>
      <c r="F202" s="20">
        <v>177866441.07024986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4" t="s">
        <v>121</v>
      </c>
      <c r="B203" s="23"/>
      <c r="C203" s="25" t="s">
        <v>21</v>
      </c>
      <c r="D203" s="26">
        <v>695.85</v>
      </c>
      <c r="E203" s="20">
        <v>17.396250000000002</v>
      </c>
      <c r="F203" s="20">
        <v>177867119.52399984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4" t="s">
        <v>121</v>
      </c>
      <c r="B204" s="23"/>
      <c r="C204" s="25" t="s">
        <v>21</v>
      </c>
      <c r="D204" s="26">
        <v>310.86</v>
      </c>
      <c r="E204" s="20">
        <v>7.7715000000000005</v>
      </c>
      <c r="F204" s="20">
        <v>177867422.61249986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4" t="s">
        <v>121</v>
      </c>
      <c r="B205" s="23"/>
      <c r="C205" s="25" t="s">
        <v>21</v>
      </c>
      <c r="D205" s="26">
        <v>27204.66</v>
      </c>
      <c r="E205" s="20">
        <v>680.11650000000009</v>
      </c>
      <c r="F205" s="20">
        <v>177893947.15599987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4" t="s">
        <v>121</v>
      </c>
      <c r="B206" s="23"/>
      <c r="C206" s="25" t="s">
        <v>21</v>
      </c>
      <c r="D206" s="26">
        <v>874.81</v>
      </c>
      <c r="E206" s="20">
        <v>21.870249999999999</v>
      </c>
      <c r="F206" s="20">
        <v>177894800.09574988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4" t="s">
        <v>121</v>
      </c>
      <c r="B207" s="23"/>
      <c r="C207" s="25" t="s">
        <v>21</v>
      </c>
      <c r="D207" s="26">
        <v>1309.7</v>
      </c>
      <c r="E207" s="20">
        <v>32.7425</v>
      </c>
      <c r="F207" s="20">
        <v>177896077.05324987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4" t="s">
        <v>121</v>
      </c>
      <c r="B208" s="23"/>
      <c r="C208" s="25" t="s">
        <v>21</v>
      </c>
      <c r="D208" s="26">
        <v>1498.08</v>
      </c>
      <c r="E208" s="20">
        <v>37.451999999999998</v>
      </c>
      <c r="F208" s="20">
        <v>177897537.68124989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4" t="s">
        <v>121</v>
      </c>
      <c r="B209" s="23"/>
      <c r="C209" s="25" t="s">
        <v>21</v>
      </c>
      <c r="D209" s="26">
        <v>1600</v>
      </c>
      <c r="E209" s="20">
        <v>40</v>
      </c>
      <c r="F209" s="20">
        <v>177899097.68124989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4" t="s">
        <v>121</v>
      </c>
      <c r="B210" s="23"/>
      <c r="C210" s="25" t="s">
        <v>30</v>
      </c>
      <c r="D210" s="26">
        <v>408636.27</v>
      </c>
      <c r="E210" s="20"/>
      <c r="F210" s="20">
        <v>178307733.9512499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4" t="s">
        <v>122</v>
      </c>
      <c r="B211" s="23" t="s">
        <v>123</v>
      </c>
      <c r="C211" s="25" t="s">
        <v>255</v>
      </c>
      <c r="D211" s="26"/>
      <c r="E211" s="20">
        <v>144000</v>
      </c>
      <c r="F211" s="20">
        <v>178163733.9512499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31.5" x14ac:dyDescent="0.25">
      <c r="A212" s="24" t="s">
        <v>122</v>
      </c>
      <c r="B212" s="23" t="s">
        <v>124</v>
      </c>
      <c r="C212" s="25" t="s">
        <v>256</v>
      </c>
      <c r="D212" s="26"/>
      <c r="E212" s="20">
        <v>239345.3</v>
      </c>
      <c r="F212" s="20">
        <v>177924388.65124989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31.5" x14ac:dyDescent="0.25">
      <c r="A213" s="24" t="s">
        <v>122</v>
      </c>
      <c r="B213" s="23" t="s">
        <v>125</v>
      </c>
      <c r="C213" s="25" t="s">
        <v>257</v>
      </c>
      <c r="D213" s="26"/>
      <c r="E213" s="20">
        <v>210894.96</v>
      </c>
      <c r="F213" s="20">
        <v>177713493.69124988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31.5" x14ac:dyDescent="0.25">
      <c r="A214" s="24" t="s">
        <v>122</v>
      </c>
      <c r="B214" s="23" t="s">
        <v>126</v>
      </c>
      <c r="C214" s="25" t="s">
        <v>258</v>
      </c>
      <c r="D214" s="26"/>
      <c r="E214" s="20">
        <v>394.3</v>
      </c>
      <c r="F214" s="20">
        <v>177713099.39124987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4" t="s">
        <v>122</v>
      </c>
      <c r="B215" s="23"/>
      <c r="C215" s="25" t="s">
        <v>17</v>
      </c>
      <c r="D215" s="26">
        <v>36210</v>
      </c>
      <c r="E215" s="20"/>
      <c r="F215" s="20">
        <v>177749309.39124987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24" t="s">
        <v>122</v>
      </c>
      <c r="B216" s="23"/>
      <c r="C216" s="25" t="s">
        <v>21</v>
      </c>
      <c r="D216" s="26">
        <v>3281.96</v>
      </c>
      <c r="E216" s="20">
        <v>82.049000000000007</v>
      </c>
      <c r="F216" s="20">
        <v>177752509.30224988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24" t="s">
        <v>122</v>
      </c>
      <c r="B217" s="23"/>
      <c r="C217" s="25" t="s">
        <v>21</v>
      </c>
      <c r="D217" s="26">
        <v>357.12</v>
      </c>
      <c r="E217" s="20">
        <v>8.9280000000000008</v>
      </c>
      <c r="F217" s="20">
        <v>177752857.49424988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24" t="s">
        <v>122</v>
      </c>
      <c r="B218" s="23"/>
      <c r="C218" s="25" t="s">
        <v>21</v>
      </c>
      <c r="D218" s="26">
        <v>149.80000000000001</v>
      </c>
      <c r="E218" s="20">
        <v>3.7450000000000006</v>
      </c>
      <c r="F218" s="20">
        <v>177753003.54924989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4" t="s">
        <v>122</v>
      </c>
      <c r="B219" s="23"/>
      <c r="C219" s="25" t="s">
        <v>21</v>
      </c>
      <c r="D219" s="26">
        <v>946.69</v>
      </c>
      <c r="E219" s="20">
        <v>23.667250000000003</v>
      </c>
      <c r="F219" s="20">
        <v>177753926.57199988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4" t="s">
        <v>127</v>
      </c>
      <c r="B220" s="23" t="s">
        <v>128</v>
      </c>
      <c r="C220" s="25" t="s">
        <v>259</v>
      </c>
      <c r="D220" s="26"/>
      <c r="E220" s="20">
        <v>153400</v>
      </c>
      <c r="F220" s="20">
        <v>177600526.57199988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4" t="s">
        <v>127</v>
      </c>
      <c r="B221" s="23" t="s">
        <v>129</v>
      </c>
      <c r="C221" s="25" t="s">
        <v>260</v>
      </c>
      <c r="D221" s="26"/>
      <c r="E221" s="20">
        <v>239162.4</v>
      </c>
      <c r="F221" s="20">
        <v>177361364.17199987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1.5" x14ac:dyDescent="0.25">
      <c r="A222" s="24" t="s">
        <v>127</v>
      </c>
      <c r="B222" s="23" t="s">
        <v>130</v>
      </c>
      <c r="C222" s="25" t="s">
        <v>261</v>
      </c>
      <c r="D222" s="26"/>
      <c r="E222" s="20">
        <v>245267</v>
      </c>
      <c r="F222" s="20">
        <v>177116097.17199987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4" t="s">
        <v>127</v>
      </c>
      <c r="B223" s="23" t="s">
        <v>131</v>
      </c>
      <c r="C223" s="25" t="s">
        <v>262</v>
      </c>
      <c r="D223" s="26"/>
      <c r="E223" s="20">
        <v>270574</v>
      </c>
      <c r="F223" s="20">
        <v>176845523.17199987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4" t="s">
        <v>127</v>
      </c>
      <c r="B224" s="23" t="s">
        <v>132</v>
      </c>
      <c r="C224" s="25" t="s">
        <v>263</v>
      </c>
      <c r="D224" s="26"/>
      <c r="E224" s="20">
        <v>40999094.439999998</v>
      </c>
      <c r="F224" s="20">
        <v>135846428.73199987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31.5" x14ac:dyDescent="0.25">
      <c r="A225" s="24" t="s">
        <v>127</v>
      </c>
      <c r="B225" s="23" t="s">
        <v>132</v>
      </c>
      <c r="C225" s="25" t="s">
        <v>264</v>
      </c>
      <c r="D225" s="26"/>
      <c r="E225" s="20">
        <v>2906837.46</v>
      </c>
      <c r="F225" s="20">
        <v>132939591.27199988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4" t="s">
        <v>127</v>
      </c>
      <c r="B226" s="23" t="s">
        <v>132</v>
      </c>
      <c r="C226" s="25" t="s">
        <v>265</v>
      </c>
      <c r="D226" s="26"/>
      <c r="E226" s="20">
        <v>2910936.18</v>
      </c>
      <c r="F226" s="20">
        <v>130028655.09199987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4" t="s">
        <v>127</v>
      </c>
      <c r="B227" s="23" t="s">
        <v>132</v>
      </c>
      <c r="C227" s="25" t="s">
        <v>266</v>
      </c>
      <c r="D227" s="26"/>
      <c r="E227" s="20">
        <v>491020.71</v>
      </c>
      <c r="F227" s="20">
        <v>129537634.38199988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31.5" x14ac:dyDescent="0.25">
      <c r="A228" s="24" t="s">
        <v>127</v>
      </c>
      <c r="B228" s="23" t="s">
        <v>133</v>
      </c>
      <c r="C228" s="25" t="s">
        <v>267</v>
      </c>
      <c r="D228" s="26"/>
      <c r="E228" s="20">
        <v>186546.2</v>
      </c>
      <c r="F228" s="20">
        <v>129351088.18199988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31.5" x14ac:dyDescent="0.25">
      <c r="A229" s="24" t="s">
        <v>127</v>
      </c>
      <c r="B229" s="23" t="s">
        <v>134</v>
      </c>
      <c r="C229" s="25" t="s">
        <v>268</v>
      </c>
      <c r="D229" s="26"/>
      <c r="E229" s="20">
        <v>46560</v>
      </c>
      <c r="F229" s="20">
        <v>129304528.18199988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4" t="s">
        <v>127</v>
      </c>
      <c r="B230" s="23" t="s">
        <v>135</v>
      </c>
      <c r="C230" s="25" t="s">
        <v>269</v>
      </c>
      <c r="D230" s="26"/>
      <c r="E230" s="20">
        <v>53110</v>
      </c>
      <c r="F230" s="20">
        <v>129251418.18199988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4" t="s">
        <v>127</v>
      </c>
      <c r="B231" s="23" t="s">
        <v>136</v>
      </c>
      <c r="C231" s="25" t="s">
        <v>270</v>
      </c>
      <c r="D231" s="26"/>
      <c r="E231" s="20">
        <v>259729.8</v>
      </c>
      <c r="F231" s="20">
        <v>128991688.38199988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31.5" x14ac:dyDescent="0.25">
      <c r="A232" s="24" t="s">
        <v>127</v>
      </c>
      <c r="B232" s="23" t="s">
        <v>137</v>
      </c>
      <c r="C232" s="25" t="s">
        <v>271</v>
      </c>
      <c r="D232" s="26"/>
      <c r="E232" s="20">
        <v>22907.3</v>
      </c>
      <c r="F232" s="20">
        <v>128968781.08199988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4" t="s">
        <v>127</v>
      </c>
      <c r="B233" s="23" t="s">
        <v>138</v>
      </c>
      <c r="C233" s="25" t="s">
        <v>272</v>
      </c>
      <c r="D233" s="26"/>
      <c r="E233" s="20">
        <v>130000</v>
      </c>
      <c r="F233" s="20">
        <v>128838781.08199988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4" t="s">
        <v>127</v>
      </c>
      <c r="B234" s="23" t="s">
        <v>139</v>
      </c>
      <c r="C234" s="25" t="s">
        <v>273</v>
      </c>
      <c r="D234" s="26"/>
      <c r="E234" s="20">
        <v>250000</v>
      </c>
      <c r="F234" s="20">
        <v>128588781.08199988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31.5" x14ac:dyDescent="0.25">
      <c r="A235" s="24" t="s">
        <v>127</v>
      </c>
      <c r="B235" s="23" t="s">
        <v>140</v>
      </c>
      <c r="C235" s="25" t="s">
        <v>274</v>
      </c>
      <c r="D235" s="26"/>
      <c r="E235" s="20">
        <v>259875.1</v>
      </c>
      <c r="F235" s="20">
        <v>128328905.98199989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4" t="s">
        <v>127</v>
      </c>
      <c r="B236" s="23"/>
      <c r="C236" s="25" t="s">
        <v>17</v>
      </c>
      <c r="D236" s="26">
        <v>35520</v>
      </c>
      <c r="E236" s="20"/>
      <c r="F236" s="20">
        <v>128364425.98199989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4" t="s">
        <v>127</v>
      </c>
      <c r="B237" s="23"/>
      <c r="C237" s="25" t="s">
        <v>21</v>
      </c>
      <c r="D237" s="26">
        <v>693.67</v>
      </c>
      <c r="E237" s="20">
        <v>17.341750000000001</v>
      </c>
      <c r="F237" s="20">
        <v>128365102.31024989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4" t="s">
        <v>127</v>
      </c>
      <c r="B238" s="23"/>
      <c r="C238" s="25" t="s">
        <v>21</v>
      </c>
      <c r="D238" s="26">
        <v>1825</v>
      </c>
      <c r="E238" s="20">
        <v>45.625</v>
      </c>
      <c r="F238" s="20">
        <v>128366881.68524989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4" t="s">
        <v>127</v>
      </c>
      <c r="B239" s="23"/>
      <c r="C239" s="25" t="s">
        <v>21</v>
      </c>
      <c r="D239" s="26">
        <v>400.28</v>
      </c>
      <c r="E239" s="20">
        <v>10.007</v>
      </c>
      <c r="F239" s="20">
        <v>128367271.9582499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4" t="s">
        <v>127</v>
      </c>
      <c r="B240" s="23"/>
      <c r="C240" s="25" t="s">
        <v>21</v>
      </c>
      <c r="D240" s="26">
        <v>2650</v>
      </c>
      <c r="E240" s="20">
        <v>66.25</v>
      </c>
      <c r="F240" s="20">
        <v>128369855.7082499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4" t="s">
        <v>127</v>
      </c>
      <c r="B241" s="23"/>
      <c r="C241" s="25" t="s">
        <v>275</v>
      </c>
      <c r="D241" s="26">
        <v>1400229.7</v>
      </c>
      <c r="E241" s="20"/>
      <c r="F241" s="20">
        <v>129770085.4082499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4" t="s">
        <v>127</v>
      </c>
      <c r="B242" s="23"/>
      <c r="C242" s="25" t="s">
        <v>276</v>
      </c>
      <c r="D242" s="26">
        <v>637941.67000000004</v>
      </c>
      <c r="E242" s="20"/>
      <c r="F242" s="20">
        <v>130408027.0782499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4" t="s">
        <v>127</v>
      </c>
      <c r="B243" s="23"/>
      <c r="C243" s="25" t="s">
        <v>277</v>
      </c>
      <c r="D243" s="26">
        <v>220177.81</v>
      </c>
      <c r="E243" s="20"/>
      <c r="F243" s="20">
        <v>130628204.8882499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4" t="s">
        <v>127</v>
      </c>
      <c r="B244" s="23"/>
      <c r="C244" s="25" t="s">
        <v>276</v>
      </c>
      <c r="D244" s="26">
        <v>91494</v>
      </c>
      <c r="E244" s="20"/>
      <c r="F244" s="20">
        <v>130719698.8882499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4" t="s">
        <v>127</v>
      </c>
      <c r="B245" s="23"/>
      <c r="C245" s="25" t="s">
        <v>276</v>
      </c>
      <c r="D245" s="26">
        <v>54468.13</v>
      </c>
      <c r="E245" s="20"/>
      <c r="F245" s="20">
        <v>130774167.0182499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4" t="s">
        <v>127</v>
      </c>
      <c r="B246" s="23"/>
      <c r="C246" s="25" t="s">
        <v>278</v>
      </c>
      <c r="D246" s="26">
        <v>43623.88</v>
      </c>
      <c r="E246" s="20"/>
      <c r="F246" s="20">
        <v>130817790.89824989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31.5" x14ac:dyDescent="0.25">
      <c r="A247" s="24" t="s">
        <v>141</v>
      </c>
      <c r="B247" s="23" t="s">
        <v>142</v>
      </c>
      <c r="C247" s="25" t="s">
        <v>279</v>
      </c>
      <c r="D247" s="26"/>
      <c r="E247" s="20">
        <v>107145.32</v>
      </c>
      <c r="F247" s="20">
        <v>130710645.5782499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4" t="s">
        <v>141</v>
      </c>
      <c r="B248" s="23" t="s">
        <v>143</v>
      </c>
      <c r="C248" s="25" t="s">
        <v>280</v>
      </c>
      <c r="D248" s="26"/>
      <c r="E248" s="20">
        <v>156114</v>
      </c>
      <c r="F248" s="20">
        <v>130554531.5782499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31.5" x14ac:dyDescent="0.25">
      <c r="A249" s="24" t="s">
        <v>141</v>
      </c>
      <c r="B249" s="23" t="s">
        <v>144</v>
      </c>
      <c r="C249" s="25" t="s">
        <v>281</v>
      </c>
      <c r="D249" s="26"/>
      <c r="E249" s="20">
        <v>132604.51999999999</v>
      </c>
      <c r="F249" s="20">
        <v>130421927.05824991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31.5" x14ac:dyDescent="0.25">
      <c r="A250" s="24" t="s">
        <v>141</v>
      </c>
      <c r="B250" s="23" t="s">
        <v>145</v>
      </c>
      <c r="C250" s="25" t="s">
        <v>282</v>
      </c>
      <c r="D250" s="26"/>
      <c r="E250" s="20">
        <v>62344.4</v>
      </c>
      <c r="F250" s="20">
        <v>130359582.6582499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4" t="s">
        <v>141</v>
      </c>
      <c r="B251" s="23"/>
      <c r="C251" s="25" t="s">
        <v>17</v>
      </c>
      <c r="D251" s="26">
        <v>37434</v>
      </c>
      <c r="E251" s="20"/>
      <c r="F251" s="20">
        <v>130397016.6582499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4" t="s">
        <v>141</v>
      </c>
      <c r="B252" s="23"/>
      <c r="C252" s="25" t="s">
        <v>21</v>
      </c>
      <c r="D252" s="26">
        <v>149.19999999999999</v>
      </c>
      <c r="E252" s="20">
        <v>3.73</v>
      </c>
      <c r="F252" s="20">
        <v>130397162.1282499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4" t="s">
        <v>141</v>
      </c>
      <c r="B253" s="23"/>
      <c r="C253" s="25" t="s">
        <v>21</v>
      </c>
      <c r="D253" s="26">
        <v>482.84</v>
      </c>
      <c r="E253" s="20">
        <v>12.071</v>
      </c>
      <c r="F253" s="20">
        <v>130397632.89724991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4" t="s">
        <v>141</v>
      </c>
      <c r="B254" s="23"/>
      <c r="C254" s="25" t="s">
        <v>21</v>
      </c>
      <c r="D254" s="26">
        <v>1056.96</v>
      </c>
      <c r="E254" s="20">
        <v>26.424000000000003</v>
      </c>
      <c r="F254" s="20">
        <v>130398663.43324991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4" t="s">
        <v>146</v>
      </c>
      <c r="B255" s="23"/>
      <c r="C255" s="25" t="s">
        <v>17</v>
      </c>
      <c r="D255" s="26">
        <v>24635</v>
      </c>
      <c r="E255" s="20"/>
      <c r="F255" s="20">
        <v>130423298.43324991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4" t="s">
        <v>146</v>
      </c>
      <c r="B256" s="23"/>
      <c r="C256" s="25" t="s">
        <v>21</v>
      </c>
      <c r="D256" s="26">
        <v>2561.4299999999998</v>
      </c>
      <c r="E256" s="20">
        <v>64.035749999999993</v>
      </c>
      <c r="F256" s="20">
        <v>130425795.82749991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4" t="s">
        <v>146</v>
      </c>
      <c r="B257" s="23"/>
      <c r="C257" s="25" t="s">
        <v>21</v>
      </c>
      <c r="D257" s="26">
        <v>1235.1400000000001</v>
      </c>
      <c r="E257" s="20">
        <v>30.878500000000003</v>
      </c>
      <c r="F257" s="20">
        <v>130427000.08899991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4" t="s">
        <v>146</v>
      </c>
      <c r="B258" s="23"/>
      <c r="C258" s="25" t="s">
        <v>21</v>
      </c>
      <c r="D258" s="26">
        <v>2400</v>
      </c>
      <c r="E258" s="20">
        <v>60</v>
      </c>
      <c r="F258" s="20">
        <v>130429340.08899991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4" t="s">
        <v>146</v>
      </c>
      <c r="B259" s="23"/>
      <c r="C259" s="25" t="s">
        <v>21</v>
      </c>
      <c r="D259" s="26">
        <v>1200</v>
      </c>
      <c r="E259" s="20">
        <v>30</v>
      </c>
      <c r="F259" s="20">
        <v>130430510.08899991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47.25" x14ac:dyDescent="0.25">
      <c r="A260" s="24" t="s">
        <v>147</v>
      </c>
      <c r="B260" s="23" t="s">
        <v>148</v>
      </c>
      <c r="C260" s="25" t="s">
        <v>283</v>
      </c>
      <c r="D260" s="26"/>
      <c r="E260" s="20">
        <v>253022.7</v>
      </c>
      <c r="F260" s="20">
        <v>130177487.38899991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31.5" x14ac:dyDescent="0.25">
      <c r="A261" s="24" t="s">
        <v>147</v>
      </c>
      <c r="B261" s="23" t="s">
        <v>149</v>
      </c>
      <c r="C261" s="25" t="s">
        <v>284</v>
      </c>
      <c r="D261" s="26"/>
      <c r="E261" s="20">
        <v>1555473.64</v>
      </c>
      <c r="F261" s="20">
        <v>128622013.74899991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31.5" x14ac:dyDescent="0.25">
      <c r="A262" s="24" t="s">
        <v>147</v>
      </c>
      <c r="B262" s="23" t="s">
        <v>150</v>
      </c>
      <c r="C262" s="25" t="s">
        <v>285</v>
      </c>
      <c r="D262" s="26"/>
      <c r="E262" s="20">
        <v>329220</v>
      </c>
      <c r="F262" s="20">
        <v>128292793.74899991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31.5" x14ac:dyDescent="0.25">
      <c r="A263" s="24" t="s">
        <v>147</v>
      </c>
      <c r="B263" s="23" t="s">
        <v>151</v>
      </c>
      <c r="C263" s="25" t="s">
        <v>286</v>
      </c>
      <c r="D263" s="26"/>
      <c r="E263" s="20">
        <v>234922</v>
      </c>
      <c r="F263" s="20">
        <v>128057871.74899991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31.5" x14ac:dyDescent="0.25">
      <c r="A264" s="24" t="s">
        <v>147</v>
      </c>
      <c r="B264" s="23" t="s">
        <v>152</v>
      </c>
      <c r="C264" s="25" t="s">
        <v>287</v>
      </c>
      <c r="D264" s="26"/>
      <c r="E264" s="20">
        <v>206500</v>
      </c>
      <c r="F264" s="20">
        <v>127851371.74899991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31.5" x14ac:dyDescent="0.25">
      <c r="A265" s="24" t="s">
        <v>147</v>
      </c>
      <c r="B265" s="23" t="s">
        <v>153</v>
      </c>
      <c r="C265" s="25" t="s">
        <v>288</v>
      </c>
      <c r="D265" s="26"/>
      <c r="E265" s="20">
        <v>205556</v>
      </c>
      <c r="F265" s="20">
        <v>127645815.74899991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31.5" x14ac:dyDescent="0.25">
      <c r="A266" s="24" t="s">
        <v>147</v>
      </c>
      <c r="B266" s="23" t="s">
        <v>154</v>
      </c>
      <c r="C266" s="25" t="s">
        <v>289</v>
      </c>
      <c r="D266" s="26"/>
      <c r="E266" s="20">
        <v>265500</v>
      </c>
      <c r="F266" s="20">
        <v>127380315.74899991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4" t="s">
        <v>147</v>
      </c>
      <c r="B267" s="23"/>
      <c r="C267" s="25" t="s">
        <v>17</v>
      </c>
      <c r="D267" s="26">
        <v>35215</v>
      </c>
      <c r="E267" s="20"/>
      <c r="F267" s="20">
        <v>127415530.74899991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4" t="s">
        <v>147</v>
      </c>
      <c r="B268" s="23"/>
      <c r="C268" s="25" t="s">
        <v>21</v>
      </c>
      <c r="D268" s="26">
        <v>1672</v>
      </c>
      <c r="E268" s="20">
        <v>41.800000000000004</v>
      </c>
      <c r="F268" s="20">
        <v>127417160.94899991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4" t="s">
        <v>147</v>
      </c>
      <c r="B269" s="23"/>
      <c r="C269" s="25" t="s">
        <v>21</v>
      </c>
      <c r="D269" s="26">
        <v>108.28</v>
      </c>
      <c r="E269" s="20">
        <v>2.7070000000000003</v>
      </c>
      <c r="F269" s="20">
        <v>127417266.52199991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4" t="s">
        <v>147</v>
      </c>
      <c r="B270" s="23"/>
      <c r="C270" s="25" t="s">
        <v>21</v>
      </c>
      <c r="D270" s="26">
        <v>129.47</v>
      </c>
      <c r="E270" s="20">
        <v>3.2367500000000002</v>
      </c>
      <c r="F270" s="20">
        <v>127417392.7552499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4" t="s">
        <v>147</v>
      </c>
      <c r="B271" s="23"/>
      <c r="C271" s="25" t="s">
        <v>21</v>
      </c>
      <c r="D271" s="26">
        <v>785.6</v>
      </c>
      <c r="E271" s="20">
        <v>19.64</v>
      </c>
      <c r="F271" s="20">
        <v>127418158.7152499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4" t="s">
        <v>155</v>
      </c>
      <c r="B272" s="23"/>
      <c r="C272" s="25" t="s">
        <v>17</v>
      </c>
      <c r="D272" s="26">
        <v>49665</v>
      </c>
      <c r="E272" s="20"/>
      <c r="F272" s="20">
        <v>127467823.7152499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4" t="s">
        <v>155</v>
      </c>
      <c r="B273" s="23"/>
      <c r="C273" s="25" t="s">
        <v>21</v>
      </c>
      <c r="D273" s="26">
        <v>816.04</v>
      </c>
      <c r="E273" s="20">
        <v>20.401</v>
      </c>
      <c r="F273" s="20">
        <v>127468619.35424991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24" t="s">
        <v>155</v>
      </c>
      <c r="B274" s="23"/>
      <c r="C274" s="25" t="s">
        <v>21</v>
      </c>
      <c r="D274" s="26">
        <v>400</v>
      </c>
      <c r="E274" s="20">
        <v>10</v>
      </c>
      <c r="F274" s="20">
        <v>127469009.35424991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4" t="s">
        <v>156</v>
      </c>
      <c r="B275" s="23"/>
      <c r="C275" s="25" t="s">
        <v>17</v>
      </c>
      <c r="D275" s="26">
        <v>25105</v>
      </c>
      <c r="E275" s="20"/>
      <c r="F275" s="20">
        <v>127494114.35424991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4" t="s">
        <v>156</v>
      </c>
      <c r="B276" s="23"/>
      <c r="C276" s="25" t="s">
        <v>21</v>
      </c>
      <c r="D276" s="26">
        <v>2000</v>
      </c>
      <c r="E276" s="20">
        <v>50</v>
      </c>
      <c r="F276" s="20">
        <v>127496064.35424991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4" t="s">
        <v>156</v>
      </c>
      <c r="B277" s="23"/>
      <c r="C277" s="25" t="s">
        <v>21</v>
      </c>
      <c r="D277" s="26">
        <v>400.28</v>
      </c>
      <c r="E277" s="20">
        <v>10.007</v>
      </c>
      <c r="F277" s="20">
        <v>127496454.62724991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4" t="s">
        <v>156</v>
      </c>
      <c r="B278" s="23"/>
      <c r="C278" s="25" t="s">
        <v>21</v>
      </c>
      <c r="D278" s="26">
        <v>259.48</v>
      </c>
      <c r="E278" s="20">
        <v>6.487000000000001</v>
      </c>
      <c r="F278" s="20">
        <v>127496707.62024991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4" t="s">
        <v>156</v>
      </c>
      <c r="B279" s="23"/>
      <c r="C279" s="25" t="s">
        <v>21</v>
      </c>
      <c r="D279" s="26">
        <v>2300</v>
      </c>
      <c r="E279" s="20">
        <v>57.5</v>
      </c>
      <c r="F279" s="20">
        <v>127498950.12024991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4" t="s">
        <v>156</v>
      </c>
      <c r="B280" s="23"/>
      <c r="C280" s="25" t="s">
        <v>21</v>
      </c>
      <c r="D280" s="26">
        <v>2606.7800000000002</v>
      </c>
      <c r="E280" s="20">
        <v>65.169500000000014</v>
      </c>
      <c r="F280" s="20">
        <v>127501491.73074992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31.5" x14ac:dyDescent="0.25">
      <c r="A281" s="24" t="s">
        <v>156</v>
      </c>
      <c r="B281" s="23" t="s">
        <v>157</v>
      </c>
      <c r="C281" s="25" t="s">
        <v>290</v>
      </c>
      <c r="D281" s="26"/>
      <c r="E281" s="20">
        <v>25033.200000000001</v>
      </c>
      <c r="F281" s="20">
        <v>127476458.53074992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31.5" x14ac:dyDescent="0.25">
      <c r="A282" s="24" t="s">
        <v>156</v>
      </c>
      <c r="B282" s="23" t="s">
        <v>158</v>
      </c>
      <c r="C282" s="25" t="s">
        <v>291</v>
      </c>
      <c r="D282" s="26"/>
      <c r="E282" s="20">
        <v>269639.37</v>
      </c>
      <c r="F282" s="20">
        <v>127206819.16074991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47.25" x14ac:dyDescent="0.25">
      <c r="A283" s="24" t="s">
        <v>156</v>
      </c>
      <c r="B283" s="23" t="s">
        <v>159</v>
      </c>
      <c r="C283" s="25" t="s">
        <v>292</v>
      </c>
      <c r="D283" s="26"/>
      <c r="E283" s="20">
        <v>36000</v>
      </c>
      <c r="F283" s="20">
        <v>127170819.16074991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4" t="s">
        <v>160</v>
      </c>
      <c r="B284" s="23" t="s">
        <v>161</v>
      </c>
      <c r="C284" s="25" t="s">
        <v>293</v>
      </c>
      <c r="D284" s="26"/>
      <c r="E284" s="20">
        <v>49000</v>
      </c>
      <c r="F284" s="20">
        <v>127121819.16074991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4" t="s">
        <v>160</v>
      </c>
      <c r="B285" s="23"/>
      <c r="C285" s="25" t="s">
        <v>17</v>
      </c>
      <c r="D285" s="26">
        <v>37335</v>
      </c>
      <c r="E285" s="20"/>
      <c r="F285" s="20">
        <v>127159154.16074991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4" t="s">
        <v>160</v>
      </c>
      <c r="B286" s="23"/>
      <c r="C286" s="25" t="s">
        <v>21</v>
      </c>
      <c r="D286" s="26">
        <v>1038.3399999999999</v>
      </c>
      <c r="E286" s="20">
        <v>25.958500000000001</v>
      </c>
      <c r="F286" s="20">
        <v>127160166.54224992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4" t="s">
        <v>160</v>
      </c>
      <c r="B287" s="23"/>
      <c r="C287" s="25" t="s">
        <v>21</v>
      </c>
      <c r="D287" s="26">
        <v>530</v>
      </c>
      <c r="E287" s="20">
        <v>13.25</v>
      </c>
      <c r="F287" s="20">
        <v>127160683.29224992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4" t="s">
        <v>160</v>
      </c>
      <c r="B288" s="23"/>
      <c r="C288" s="25" t="s">
        <v>21</v>
      </c>
      <c r="D288" s="26">
        <v>2454.9</v>
      </c>
      <c r="E288" s="20">
        <v>61.372500000000002</v>
      </c>
      <c r="F288" s="20">
        <v>127163076.81974992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4" t="s">
        <v>160</v>
      </c>
      <c r="B289" s="23"/>
      <c r="C289" s="25" t="s">
        <v>21</v>
      </c>
      <c r="D289" s="26">
        <v>4522.24</v>
      </c>
      <c r="E289" s="20">
        <v>113.056</v>
      </c>
      <c r="F289" s="20">
        <v>127167486.00374992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4" t="s">
        <v>160</v>
      </c>
      <c r="B290" s="23"/>
      <c r="C290" s="25" t="s">
        <v>294</v>
      </c>
      <c r="D290" s="26">
        <v>33231.03</v>
      </c>
      <c r="E290" s="20"/>
      <c r="F290" s="20">
        <v>127200717.03374992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4" t="s">
        <v>162</v>
      </c>
      <c r="B291" s="23"/>
      <c r="C291" s="25" t="s">
        <v>17</v>
      </c>
      <c r="D291" s="26">
        <v>50712</v>
      </c>
      <c r="E291" s="20"/>
      <c r="F291" s="20">
        <v>127251429.03374992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24" t="s">
        <v>162</v>
      </c>
      <c r="B292" s="23"/>
      <c r="C292" s="25" t="s">
        <v>21</v>
      </c>
      <c r="D292" s="26">
        <v>2539</v>
      </c>
      <c r="E292" s="20">
        <v>63.475000000000001</v>
      </c>
      <c r="F292" s="20">
        <v>127253904.55874993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4" t="s">
        <v>162</v>
      </c>
      <c r="B293" s="23"/>
      <c r="C293" s="25" t="s">
        <v>21</v>
      </c>
      <c r="D293" s="26">
        <v>1601.88</v>
      </c>
      <c r="E293" s="20">
        <v>40.047000000000004</v>
      </c>
      <c r="F293" s="20">
        <v>127255466.39174992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24" t="s">
        <v>162</v>
      </c>
      <c r="B294" s="23"/>
      <c r="C294" s="25" t="s">
        <v>21</v>
      </c>
      <c r="D294" s="26">
        <v>1215.27</v>
      </c>
      <c r="E294" s="20">
        <v>30.38175</v>
      </c>
      <c r="F294" s="20">
        <v>127256651.27999991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15.75" x14ac:dyDescent="0.25">
      <c r="A295" s="24" t="s">
        <v>162</v>
      </c>
      <c r="B295" s="23"/>
      <c r="C295" s="25" t="s">
        <v>21</v>
      </c>
      <c r="D295" s="26">
        <v>2100</v>
      </c>
      <c r="E295" s="20">
        <v>52.5</v>
      </c>
      <c r="F295" s="20">
        <v>127258698.77999991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24" t="s">
        <v>162</v>
      </c>
      <c r="B296" s="23"/>
      <c r="C296" s="25" t="s">
        <v>21</v>
      </c>
      <c r="D296" s="26">
        <v>11991.12</v>
      </c>
      <c r="E296" s="20">
        <v>299.77800000000002</v>
      </c>
      <c r="F296" s="20">
        <v>127270390.12199992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24" t="s">
        <v>162</v>
      </c>
      <c r="B297" s="23"/>
      <c r="C297" s="25" t="s">
        <v>16</v>
      </c>
      <c r="D297" s="26">
        <v>119258.29</v>
      </c>
      <c r="E297" s="20"/>
      <c r="F297" s="20">
        <v>127389648.41199993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24" t="s">
        <v>162</v>
      </c>
      <c r="B298" s="23"/>
      <c r="C298" s="25" t="s">
        <v>16</v>
      </c>
      <c r="D298" s="26">
        <v>53801.51</v>
      </c>
      <c r="E298" s="20"/>
      <c r="F298" s="20">
        <v>127443449.92199993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24" t="s">
        <v>162</v>
      </c>
      <c r="B299" s="23"/>
      <c r="C299" s="25" t="s">
        <v>16</v>
      </c>
      <c r="D299" s="26">
        <v>37063.93</v>
      </c>
      <c r="E299" s="20"/>
      <c r="F299" s="20">
        <v>127480513.85199994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4" t="s">
        <v>162</v>
      </c>
      <c r="B300" s="23"/>
      <c r="C300" s="25" t="s">
        <v>16</v>
      </c>
      <c r="D300" s="26">
        <v>24800</v>
      </c>
      <c r="E300" s="20"/>
      <c r="F300" s="20">
        <v>127505313.85199994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24" t="s">
        <v>162</v>
      </c>
      <c r="B301" s="23"/>
      <c r="C301" s="25" t="s">
        <v>295</v>
      </c>
      <c r="D301" s="26">
        <v>6043.68</v>
      </c>
      <c r="E301" s="20"/>
      <c r="F301" s="20">
        <v>127511357.53199995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4" t="s">
        <v>162</v>
      </c>
      <c r="B302" s="23"/>
      <c r="C302" s="25" t="s">
        <v>16</v>
      </c>
      <c r="D302" s="26">
        <v>3820.32</v>
      </c>
      <c r="E302" s="20"/>
      <c r="F302" s="20">
        <v>127515177.85199994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4" t="s">
        <v>163</v>
      </c>
      <c r="B303" s="23"/>
      <c r="C303" s="25" t="s">
        <v>17</v>
      </c>
      <c r="D303" s="26">
        <v>22155</v>
      </c>
      <c r="E303" s="20"/>
      <c r="F303" s="20">
        <v>127537332.85199994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4" t="s">
        <v>163</v>
      </c>
      <c r="B304" s="23"/>
      <c r="C304" s="25" t="s">
        <v>21</v>
      </c>
      <c r="D304" s="26">
        <v>33976.76</v>
      </c>
      <c r="E304" s="20">
        <v>849.4190000000001</v>
      </c>
      <c r="F304" s="20">
        <v>127570460.19299994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4" t="s">
        <v>163</v>
      </c>
      <c r="B305" s="23"/>
      <c r="C305" s="25" t="s">
        <v>21</v>
      </c>
      <c r="D305" s="26">
        <v>315.64999999999998</v>
      </c>
      <c r="E305" s="20">
        <v>7.8912499999999994</v>
      </c>
      <c r="F305" s="20">
        <v>127570767.95174995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24" t="s">
        <v>163</v>
      </c>
      <c r="B306" s="23"/>
      <c r="C306" s="25" t="s">
        <v>21</v>
      </c>
      <c r="D306" s="26">
        <v>2380.4299999999998</v>
      </c>
      <c r="E306" s="20">
        <v>59.510750000000002</v>
      </c>
      <c r="F306" s="20">
        <v>127573088.87099996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4" t="s">
        <v>163</v>
      </c>
      <c r="B307" s="23"/>
      <c r="C307" s="25" t="s">
        <v>21</v>
      </c>
      <c r="D307" s="26">
        <v>1380.8</v>
      </c>
      <c r="E307" s="20">
        <v>34.520000000000003</v>
      </c>
      <c r="F307" s="20">
        <v>127574435.15099996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24" t="s">
        <v>163</v>
      </c>
      <c r="B308" s="23"/>
      <c r="C308" s="25" t="s">
        <v>21</v>
      </c>
      <c r="D308" s="26">
        <v>258.94</v>
      </c>
      <c r="E308" s="20">
        <v>6.4735000000000005</v>
      </c>
      <c r="F308" s="20">
        <v>127574687.61749996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24" t="s">
        <v>163</v>
      </c>
      <c r="B309" s="23"/>
      <c r="C309" s="25" t="s">
        <v>21</v>
      </c>
      <c r="D309" s="26">
        <v>792.08</v>
      </c>
      <c r="E309" s="20">
        <v>19.802000000000003</v>
      </c>
      <c r="F309" s="20">
        <v>127575459.89549996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24" t="s">
        <v>163</v>
      </c>
      <c r="B310" s="23"/>
      <c r="C310" s="25" t="s">
        <v>16</v>
      </c>
      <c r="D310" s="26">
        <v>1100519.21</v>
      </c>
      <c r="E310" s="20"/>
      <c r="F310" s="20">
        <v>128675979.10549995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24" t="s">
        <v>163</v>
      </c>
      <c r="B311" s="23"/>
      <c r="C311" s="25" t="s">
        <v>16</v>
      </c>
      <c r="D311" s="26">
        <v>738565.93</v>
      </c>
      <c r="E311" s="20"/>
      <c r="F311" s="20">
        <v>129414545.03549996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24" t="s">
        <v>163</v>
      </c>
      <c r="B312" s="23"/>
      <c r="C312" s="25" t="s">
        <v>296</v>
      </c>
      <c r="D312" s="26">
        <v>207881.53</v>
      </c>
      <c r="E312" s="20"/>
      <c r="F312" s="20">
        <v>129622426.56549996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24" t="s">
        <v>163</v>
      </c>
      <c r="B313" s="23"/>
      <c r="C313" s="25" t="s">
        <v>294</v>
      </c>
      <c r="D313" s="26">
        <v>58304.55</v>
      </c>
      <c r="E313" s="20"/>
      <c r="F313" s="20">
        <v>129680731.11549996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24" t="s">
        <v>163</v>
      </c>
      <c r="B314" s="23" t="s">
        <v>164</v>
      </c>
      <c r="C314" s="25" t="s">
        <v>297</v>
      </c>
      <c r="D314" s="26"/>
      <c r="E314" s="20">
        <v>355869.4</v>
      </c>
      <c r="F314" s="20">
        <v>129324861.71549995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31.5" x14ac:dyDescent="0.25">
      <c r="A315" s="24" t="s">
        <v>163</v>
      </c>
      <c r="B315" s="23" t="s">
        <v>164</v>
      </c>
      <c r="C315" s="25" t="s">
        <v>264</v>
      </c>
      <c r="D315" s="26"/>
      <c r="E315" s="20">
        <v>25231.23</v>
      </c>
      <c r="F315" s="20">
        <v>129299630.48549995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31.5" x14ac:dyDescent="0.25">
      <c r="A316" s="24" t="s">
        <v>163</v>
      </c>
      <c r="B316" s="23" t="s">
        <v>164</v>
      </c>
      <c r="C316" s="25" t="s">
        <v>265</v>
      </c>
      <c r="D316" s="26"/>
      <c r="E316" s="20">
        <v>25266.7</v>
      </c>
      <c r="F316" s="20">
        <v>129274363.78549995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4" t="s">
        <v>163</v>
      </c>
      <c r="B317" s="23" t="s">
        <v>164</v>
      </c>
      <c r="C317" s="25" t="s">
        <v>266</v>
      </c>
      <c r="D317" s="26"/>
      <c r="E317" s="20">
        <v>4270.3999999999996</v>
      </c>
      <c r="F317" s="20">
        <v>129270093.38549994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4" t="s">
        <v>163</v>
      </c>
      <c r="B318" s="23"/>
      <c r="C318" s="25" t="s">
        <v>31</v>
      </c>
      <c r="D318" s="26"/>
      <c r="E318" s="20">
        <v>2745</v>
      </c>
      <c r="F318" s="20">
        <v>129267348.38549994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24" t="s">
        <v>163</v>
      </c>
      <c r="B319" s="23"/>
      <c r="C319" s="25" t="s">
        <v>298</v>
      </c>
      <c r="D319" s="26">
        <v>2033432.53</v>
      </c>
      <c r="E319" s="20"/>
      <c r="F319" s="20">
        <v>131300780.91549994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24" t="s">
        <v>163</v>
      </c>
      <c r="B320" s="23"/>
      <c r="C320" s="25" t="s">
        <v>298</v>
      </c>
      <c r="D320" s="26">
        <v>174364.24</v>
      </c>
      <c r="E320" s="20"/>
      <c r="F320" s="20">
        <v>131475145.15549994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15.75" x14ac:dyDescent="0.25">
      <c r="A321" s="24" t="s">
        <v>163</v>
      </c>
      <c r="B321" s="23"/>
      <c r="C321" s="25" t="s">
        <v>298</v>
      </c>
      <c r="D321" s="26">
        <v>80556.100000000006</v>
      </c>
      <c r="E321" s="20"/>
      <c r="F321" s="20">
        <v>131555701.25549993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15.75" x14ac:dyDescent="0.25">
      <c r="A322" s="24" t="s">
        <v>163</v>
      </c>
      <c r="B322" s="23"/>
      <c r="C322" s="25" t="s">
        <v>298</v>
      </c>
      <c r="D322" s="26">
        <v>50000</v>
      </c>
      <c r="E322" s="20"/>
      <c r="F322" s="20">
        <v>131605701.25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24" t="s">
        <v>26</v>
      </c>
      <c r="B323" s="23"/>
      <c r="C323" s="25" t="s">
        <v>31</v>
      </c>
      <c r="D323" s="26"/>
      <c r="E323" s="20">
        <v>2745.0050000000001</v>
      </c>
      <c r="F323" s="20">
        <v>130537215.40199986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thickBot="1" x14ac:dyDescent="0.3">
      <c r="A324" s="3"/>
      <c r="B324" s="1"/>
      <c r="C324" s="2"/>
      <c r="D324" s="22">
        <f>SUM(D12:D323)</f>
        <v>81850799.310000017</v>
      </c>
      <c r="E324" s="22">
        <f>SUM(E12:E323)</f>
        <v>80785058.461499974</v>
      </c>
      <c r="F324" s="2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thickTop="1" x14ac:dyDescent="0.25">
      <c r="A325" s="3"/>
      <c r="B325" s="1"/>
      <c r="C325" s="2"/>
      <c r="D325" s="7"/>
      <c r="E325" s="7"/>
      <c r="F325" s="1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3"/>
      <c r="B326" s="1"/>
      <c r="C326" s="2"/>
      <c r="D326" s="7"/>
      <c r="E326" s="7"/>
      <c r="F326" s="1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15.75" x14ac:dyDescent="0.25">
      <c r="A327" s="3"/>
      <c r="B327" s="1"/>
      <c r="C327" s="2"/>
      <c r="D327" s="7"/>
      <c r="E327" s="7"/>
      <c r="F327" s="1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3"/>
      <c r="B328" s="1"/>
      <c r="C328" s="2"/>
      <c r="D328" s="7"/>
      <c r="E328" s="7"/>
      <c r="F328" s="1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15.75" x14ac:dyDescent="0.25">
      <c r="A329" s="3"/>
      <c r="B329" s="1"/>
      <c r="C329" s="2"/>
      <c r="D329" s="7"/>
      <c r="E329" s="7"/>
      <c r="F329" s="1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3"/>
      <c r="B330" s="1"/>
      <c r="C330" s="2"/>
      <c r="D330" s="7"/>
      <c r="E330" s="7"/>
      <c r="F330" s="1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15.75" x14ac:dyDescent="0.25">
      <c r="A331" s="3"/>
      <c r="B331" s="1"/>
      <c r="C331" s="2"/>
      <c r="D331" s="7"/>
      <c r="E331" s="7"/>
      <c r="F331" s="1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3"/>
      <c r="B332" s="1"/>
      <c r="C332" s="2"/>
      <c r="D332" s="7"/>
      <c r="E332" s="7"/>
      <c r="F332" s="1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15.75" x14ac:dyDescent="0.25">
      <c r="A333" s="3"/>
      <c r="B333" s="1"/>
      <c r="C333" s="2"/>
      <c r="D333" s="7"/>
      <c r="E333" s="7"/>
      <c r="F333" s="1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3"/>
      <c r="B334" s="1"/>
      <c r="C334" s="2"/>
      <c r="D334" s="7"/>
      <c r="E334" s="7"/>
      <c r="F334" s="1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15.75" x14ac:dyDescent="0.25">
      <c r="A335" s="3"/>
      <c r="B335" s="1"/>
      <c r="C335" s="2"/>
      <c r="D335" s="7"/>
      <c r="E335" s="7"/>
      <c r="F335" s="1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</row>
    <row r="336" spans="1:128" s="6" customFormat="1" ht="15.75" x14ac:dyDescent="0.25">
      <c r="A336" s="3"/>
      <c r="B336" s="1"/>
      <c r="C336" s="2"/>
      <c r="D336" s="7"/>
      <c r="E336" s="7"/>
      <c r="F336" s="1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</row>
    <row r="337" spans="1:128" s="6" customFormat="1" ht="15.75" x14ac:dyDescent="0.25">
      <c r="A337" s="3"/>
      <c r="B337" s="1"/>
      <c r="C337" s="2"/>
      <c r="D337" s="7"/>
      <c r="E337" s="7"/>
      <c r="F337" s="1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</row>
    <row r="338" spans="1:128" s="6" customFormat="1" ht="15.75" x14ac:dyDescent="0.25">
      <c r="A338" s="3"/>
      <c r="B338" s="1"/>
      <c r="C338" s="2"/>
      <c r="D338" s="7"/>
      <c r="E338" s="7"/>
      <c r="F338" s="1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</row>
    <row r="339" spans="1:128" s="6" customFormat="1" ht="15.75" x14ac:dyDescent="0.25">
      <c r="A339" s="3"/>
      <c r="B339" s="1"/>
      <c r="C339" s="2"/>
      <c r="D339" s="7"/>
      <c r="E339" s="7"/>
      <c r="F339" s="1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</row>
    <row r="340" spans="1:128" s="6" customFormat="1" ht="15.75" x14ac:dyDescent="0.25">
      <c r="A340" s="3"/>
      <c r="B340" s="1"/>
      <c r="C340" s="2"/>
      <c r="D340" s="7"/>
      <c r="E340" s="7"/>
      <c r="F340" s="1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</row>
    <row r="341" spans="1:128" s="6" customFormat="1" ht="15.75" x14ac:dyDescent="0.25">
      <c r="A341" s="3"/>
      <c r="B341" s="1"/>
      <c r="C341" s="2"/>
      <c r="D341" s="7"/>
      <c r="E341" s="7"/>
      <c r="F341" s="1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</row>
    <row r="342" spans="1:128" s="6" customFormat="1" ht="15.75" x14ac:dyDescent="0.25">
      <c r="A342" s="3"/>
      <c r="B342" s="1"/>
      <c r="C342" s="2"/>
      <c r="D342" s="7"/>
      <c r="E342" s="7"/>
      <c r="F342" s="1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</row>
    <row r="343" spans="1:128" s="6" customFormat="1" ht="15.75" x14ac:dyDescent="0.25">
      <c r="A343" s="3"/>
      <c r="B343" s="1"/>
      <c r="C343" s="2"/>
      <c r="D343" s="7"/>
      <c r="E343" s="7"/>
      <c r="F343" s="1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</row>
    <row r="344" spans="1:128" s="6" customFormat="1" ht="15.75" x14ac:dyDescent="0.25">
      <c r="A344" s="3"/>
      <c r="B344" s="1"/>
      <c r="C344" s="2"/>
      <c r="D344" s="7"/>
      <c r="E344" s="7"/>
      <c r="F344" s="1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</row>
    <row r="345" spans="1:128" s="6" customFormat="1" ht="15.75" x14ac:dyDescent="0.25">
      <c r="A345" s="3"/>
      <c r="B345" s="1"/>
      <c r="C345" s="2"/>
      <c r="D345" s="7"/>
      <c r="E345" s="7"/>
      <c r="F345" s="1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</row>
    <row r="346" spans="1:128" s="6" customFormat="1" ht="15.75" x14ac:dyDescent="0.25">
      <c r="A346" s="3"/>
      <c r="B346" s="1"/>
      <c r="C346" s="2"/>
      <c r="D346" s="7"/>
      <c r="E346" s="7"/>
      <c r="F346" s="1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</row>
    <row r="347" spans="1:128" s="6" customFormat="1" ht="15.75" x14ac:dyDescent="0.25">
      <c r="A347" s="3"/>
      <c r="B347" s="1"/>
      <c r="C347" s="2"/>
      <c r="D347" s="7"/>
      <c r="E347" s="7"/>
      <c r="F347" s="1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</row>
    <row r="348" spans="1:128" s="6" customFormat="1" ht="15.75" x14ac:dyDescent="0.25">
      <c r="A348" s="34" t="s">
        <v>13</v>
      </c>
      <c r="B348" s="34"/>
      <c r="C348" s="34"/>
      <c r="D348" s="34"/>
      <c r="E348" s="34"/>
      <c r="F348" s="3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</row>
    <row r="349" spans="1:128" s="6" customFormat="1" ht="15.75" x14ac:dyDescent="0.25">
      <c r="A349" s="33" t="s">
        <v>14</v>
      </c>
      <c r="B349" s="33"/>
      <c r="C349" s="33"/>
      <c r="D349" s="33"/>
      <c r="E349" s="33"/>
      <c r="F349" s="33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</row>
    <row r="350" spans="1:128" s="6" customFormat="1" ht="15.75" x14ac:dyDescent="0.25">
      <c r="A350" s="16"/>
      <c r="B350" s="16"/>
      <c r="C350" s="16"/>
      <c r="D350" s="16"/>
      <c r="E350" s="16"/>
      <c r="F350" s="16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</row>
    <row r="351" spans="1:128" s="6" customFormat="1" ht="15.75" x14ac:dyDescent="0.25">
      <c r="A351" s="21"/>
      <c r="B351" s="21"/>
      <c r="C351" s="21"/>
      <c r="D351" s="21"/>
      <c r="E351" s="21"/>
      <c r="F351" s="21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</row>
    <row r="352" spans="1:128" s="6" customFormat="1" ht="15.75" x14ac:dyDescent="0.25">
      <c r="A352" s="21"/>
      <c r="B352" s="21"/>
      <c r="C352" s="21"/>
      <c r="D352" s="21"/>
      <c r="E352" s="21"/>
      <c r="F352" s="21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</row>
    <row r="353" spans="1:128" s="6" customFormat="1" ht="15.75" x14ac:dyDescent="0.25">
      <c r="A353" s="21"/>
      <c r="B353" s="21"/>
      <c r="C353" s="21"/>
      <c r="D353" s="21"/>
      <c r="E353" s="21"/>
      <c r="F353" s="21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</row>
    <row r="354" spans="1:128" s="6" customFormat="1" ht="15.75" x14ac:dyDescent="0.25">
      <c r="A354" s="21"/>
      <c r="B354" s="21"/>
      <c r="C354" s="21"/>
      <c r="D354" s="21"/>
      <c r="E354" s="21"/>
      <c r="F354" s="21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</row>
    <row r="355" spans="1:128" s="6" customFormat="1" ht="15.75" x14ac:dyDescent="0.25">
      <c r="A355" s="16"/>
      <c r="B355" s="16"/>
      <c r="C355" s="16"/>
      <c r="D355" s="16"/>
      <c r="E355" s="16"/>
      <c r="F355" s="16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</row>
    <row r="356" spans="1:128" s="6" customFormat="1" ht="15.75" x14ac:dyDescent="0.25">
      <c r="A356" s="16"/>
      <c r="B356" s="16"/>
      <c r="C356" s="16"/>
      <c r="D356" s="16"/>
      <c r="E356" s="16"/>
      <c r="F356" s="16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</row>
    <row r="357" spans="1:128" s="6" customFormat="1" ht="15.75" x14ac:dyDescent="0.25">
      <c r="A357" s="16"/>
      <c r="B357" s="16"/>
      <c r="C357" s="16"/>
      <c r="D357" s="16"/>
      <c r="E357" s="16"/>
      <c r="F357" s="16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</row>
    <row r="358" spans="1:128" s="6" customFormat="1" ht="15.75" x14ac:dyDescent="0.25">
      <c r="A358" s="16"/>
      <c r="B358" s="16"/>
      <c r="C358" s="16"/>
      <c r="D358" s="16"/>
      <c r="E358" s="16"/>
      <c r="F358" s="16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</row>
    <row r="359" spans="1:128" s="6" customFormat="1" ht="15.75" x14ac:dyDescent="0.25">
      <c r="A359" s="16"/>
      <c r="B359" s="16"/>
      <c r="C359" s="16"/>
      <c r="D359" s="16"/>
      <c r="E359" s="16"/>
      <c r="F359" s="16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</row>
    <row r="360" spans="1:128" s="6" customFormat="1" ht="15.75" x14ac:dyDescent="0.25">
      <c r="A360" s="16"/>
      <c r="B360" s="16"/>
      <c r="C360" s="16"/>
      <c r="D360" s="16"/>
      <c r="E360" s="16"/>
      <c r="F360" s="16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</row>
    <row r="361" spans="1:128" s="6" customFormat="1" ht="15.75" x14ac:dyDescent="0.25">
      <c r="A361" s="16"/>
      <c r="B361" s="16"/>
      <c r="C361" s="16"/>
      <c r="D361" s="16"/>
      <c r="E361" s="16"/>
      <c r="F361" s="1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</row>
    <row r="362" spans="1:128" s="6" customFormat="1" ht="15.75" x14ac:dyDescent="0.25">
      <c r="A362" s="4"/>
      <c r="B362" s="4"/>
      <c r="C362" s="4"/>
      <c r="D362" s="4"/>
      <c r="E362" s="4"/>
      <c r="F362" s="4"/>
    </row>
    <row r="363" spans="1:128" s="6" customFormat="1" ht="15.75" x14ac:dyDescent="0.25">
      <c r="A363" s="4"/>
      <c r="B363" s="4"/>
      <c r="C363" s="4"/>
      <c r="D363" s="4"/>
      <c r="E363" s="4"/>
      <c r="F363" s="4"/>
    </row>
    <row r="364" spans="1:128" s="6" customFormat="1" ht="15.75" x14ac:dyDescent="0.25">
      <c r="A364" s="34" t="s">
        <v>300</v>
      </c>
      <c r="B364" s="34"/>
      <c r="C364" s="34"/>
      <c r="D364" s="34" t="s">
        <v>303</v>
      </c>
      <c r="E364" s="34"/>
      <c r="F364" s="34"/>
    </row>
    <row r="365" spans="1:128" s="6" customFormat="1" ht="15.75" customHeight="1" x14ac:dyDescent="0.25">
      <c r="A365" s="33" t="s">
        <v>301</v>
      </c>
      <c r="B365" s="33"/>
      <c r="C365" s="33"/>
      <c r="D365" s="37" t="s">
        <v>302</v>
      </c>
      <c r="E365" s="37"/>
      <c r="F365" s="37"/>
    </row>
    <row r="366" spans="1:128" s="6" customFormat="1" ht="15.75" x14ac:dyDescent="0.25">
      <c r="A366" s="4"/>
      <c r="B366" s="4"/>
      <c r="C366" s="4"/>
      <c r="D366" s="4"/>
      <c r="E366" s="4"/>
      <c r="F366" s="4"/>
    </row>
    <row r="367" spans="1:128" s="6" customFormat="1" ht="15.75" x14ac:dyDescent="0.25">
      <c r="A367" s="4"/>
      <c r="B367" s="17"/>
      <c r="C367" s="4"/>
      <c r="D367" s="4"/>
      <c r="E367" s="18"/>
      <c r="F367" s="18"/>
    </row>
    <row r="368" spans="1:128" s="6" customFormat="1" ht="15.75" x14ac:dyDescent="0.25">
      <c r="A368" s="4"/>
      <c r="B368" s="17"/>
      <c r="C368" s="4"/>
      <c r="D368" s="4"/>
      <c r="E368" s="18"/>
      <c r="F368" s="18"/>
    </row>
    <row r="369" spans="1:1" s="6" customFormat="1" ht="15.75" x14ac:dyDescent="0.25"/>
    <row r="370" spans="1:1" s="6" customFormat="1" ht="15.75" x14ac:dyDescent="0.25"/>
    <row r="371" spans="1:1" s="6" customFormat="1" ht="15.75" x14ac:dyDescent="0.25"/>
    <row r="372" spans="1:1" s="6" customFormat="1" ht="15.75" x14ac:dyDescent="0.25">
      <c r="A372" s="28" t="s">
        <v>299</v>
      </c>
    </row>
    <row r="373" spans="1:1" s="6" customFormat="1" ht="15.75" x14ac:dyDescent="0.25"/>
    <row r="374" spans="1:1" s="6" customFormat="1" ht="15.75" x14ac:dyDescent="0.25"/>
    <row r="375" spans="1:1" s="6" customFormat="1" ht="15.75" x14ac:dyDescent="0.25"/>
    <row r="376" spans="1:1" s="6" customFormat="1" ht="15.75" x14ac:dyDescent="0.25"/>
    <row r="377" spans="1:1" s="6" customFormat="1" ht="15.75" x14ac:dyDescent="0.25"/>
    <row r="378" spans="1:1" s="6" customFormat="1" ht="15.75" x14ac:dyDescent="0.25"/>
    <row r="379" spans="1:1" s="6" customFormat="1" ht="15.75" x14ac:dyDescent="0.25"/>
    <row r="380" spans="1:1" s="6" customFormat="1" ht="15.75" x14ac:dyDescent="0.25"/>
    <row r="381" spans="1:1" s="6" customFormat="1" ht="15.75" x14ac:dyDescent="0.25"/>
    <row r="382" spans="1:1" s="6" customFormat="1" ht="15.75" x14ac:dyDescent="0.25"/>
    <row r="383" spans="1:1" s="6" customFormat="1" ht="15.75" x14ac:dyDescent="0.25"/>
    <row r="384" spans="1:1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pans="1:7" s="6" customFormat="1" ht="15.75" x14ac:dyDescent="0.25"/>
    <row r="450" spans="1:7" s="6" customFormat="1" ht="15.75" x14ac:dyDescent="0.25"/>
    <row r="451" spans="1:7" s="6" customFormat="1" ht="15.75" x14ac:dyDescent="0.25"/>
    <row r="452" spans="1:7" s="6" customFormat="1" ht="15.75" x14ac:dyDescent="0.25"/>
    <row r="453" spans="1:7" s="6" customFormat="1" ht="15.75" x14ac:dyDescent="0.25"/>
    <row r="454" spans="1:7" s="6" customFormat="1" ht="15.75" x14ac:dyDescent="0.25">
      <c r="G454" s="4"/>
    </row>
    <row r="455" spans="1:7" ht="15.75" x14ac:dyDescent="0.25">
      <c r="A455" s="4"/>
      <c r="B455" s="6"/>
      <c r="C455" s="6"/>
      <c r="D455" s="6"/>
      <c r="E455" s="6"/>
      <c r="F455" s="6"/>
    </row>
    <row r="456" spans="1:7" ht="15.75" x14ac:dyDescent="0.25">
      <c r="A456" s="4"/>
      <c r="B456" s="6"/>
      <c r="C456" s="6"/>
      <c r="D456" s="6"/>
      <c r="E456" s="6"/>
      <c r="F456" s="6"/>
    </row>
    <row r="457" spans="1:7" ht="15.75" x14ac:dyDescent="0.25">
      <c r="A457" s="4"/>
      <c r="B457" s="6"/>
      <c r="C457" s="6"/>
      <c r="D457" s="6"/>
      <c r="E457" s="6"/>
      <c r="F457" s="6"/>
    </row>
    <row r="458" spans="1:7" ht="15.75" x14ac:dyDescent="0.25">
      <c r="A458" s="4"/>
      <c r="B458" s="6"/>
      <c r="C458" s="6"/>
      <c r="D458" s="6"/>
      <c r="E458" s="6"/>
    </row>
    <row r="459" spans="1:7" ht="15.75" x14ac:dyDescent="0.25">
      <c r="A459" s="4"/>
      <c r="B459" s="6"/>
      <c r="C459" s="6"/>
      <c r="D459" s="6"/>
      <c r="E459" s="6"/>
    </row>
    <row r="460" spans="1:7" ht="15.75" x14ac:dyDescent="0.25"/>
    <row r="848" spans="1:6" ht="16.5" customHeight="1" x14ac:dyDescent="0.25">
      <c r="A848" s="4"/>
      <c r="F848" s="8"/>
    </row>
    <row r="849" spans="1:1" ht="15.75" x14ac:dyDescent="0.25">
      <c r="A849" s="4"/>
    </row>
    <row r="850" spans="1:1" ht="15.75" x14ac:dyDescent="0.25"/>
  </sheetData>
  <mergeCells count="15">
    <mergeCell ref="A349:F349"/>
    <mergeCell ref="A348:F348"/>
    <mergeCell ref="D10:E10"/>
    <mergeCell ref="A364:C364"/>
    <mergeCell ref="A365:C365"/>
    <mergeCell ref="D365:F365"/>
    <mergeCell ref="D364:F364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workbookViewId="0">
      <selection activeCell="D22" sqref="D22"/>
    </sheetView>
  </sheetViews>
  <sheetFormatPr baseColWidth="10" defaultRowHeight="15" x14ac:dyDescent="0.25"/>
  <cols>
    <col min="4" max="4" width="23.7109375" customWidth="1"/>
    <col min="5" max="5" width="17.7109375" customWidth="1"/>
    <col min="6" max="6" width="19.7109375" customWidth="1"/>
    <col min="7" max="7" width="22.7109375" customWidth="1"/>
  </cols>
  <sheetData>
    <row r="2" spans="1:7" x14ac:dyDescent="0.25">
      <c r="B2" s="38" t="s">
        <v>304</v>
      </c>
      <c r="C2" s="38"/>
      <c r="D2" s="38"/>
      <c r="E2" s="38"/>
      <c r="F2" s="38"/>
      <c r="G2" s="38"/>
    </row>
    <row r="3" spans="1:7" x14ac:dyDescent="0.25">
      <c r="B3" s="38" t="s">
        <v>7</v>
      </c>
      <c r="C3" s="38"/>
      <c r="D3" s="38"/>
      <c r="E3" s="38"/>
      <c r="F3" s="38"/>
      <c r="G3" s="38"/>
    </row>
    <row r="4" spans="1:7" x14ac:dyDescent="0.25">
      <c r="B4" s="39" t="s">
        <v>9</v>
      </c>
      <c r="C4" s="39"/>
      <c r="D4" s="39"/>
      <c r="E4" s="39"/>
      <c r="F4" s="39"/>
      <c r="G4" s="39"/>
    </row>
    <row r="5" spans="1:7" x14ac:dyDescent="0.25">
      <c r="A5" s="40" t="s">
        <v>8</v>
      </c>
      <c r="B5" s="40"/>
      <c r="C5" s="40"/>
      <c r="D5" s="40"/>
      <c r="E5" s="40"/>
      <c r="F5" s="40"/>
      <c r="G5" s="40"/>
    </row>
    <row r="6" spans="1:7" x14ac:dyDescent="0.25">
      <c r="B6" s="39" t="s">
        <v>10</v>
      </c>
      <c r="C6" s="39"/>
      <c r="D6" s="39"/>
      <c r="E6" s="39"/>
      <c r="F6" s="39"/>
      <c r="G6" s="39"/>
    </row>
    <row r="7" spans="1:7" x14ac:dyDescent="0.25">
      <c r="A7" s="40" t="s">
        <v>11</v>
      </c>
      <c r="B7" s="40"/>
      <c r="C7" s="40"/>
      <c r="D7" s="40"/>
      <c r="E7" s="40"/>
      <c r="F7" s="40"/>
      <c r="G7" s="40"/>
    </row>
    <row r="8" spans="1:7" x14ac:dyDescent="0.25">
      <c r="A8" s="40" t="s">
        <v>12</v>
      </c>
      <c r="B8" s="40"/>
      <c r="C8" s="40"/>
      <c r="D8" s="40"/>
      <c r="E8" s="40"/>
      <c r="F8" s="40"/>
      <c r="G8" s="40"/>
    </row>
    <row r="9" spans="1:7" x14ac:dyDescent="0.25">
      <c r="A9" s="40" t="s">
        <v>305</v>
      </c>
      <c r="B9" s="40"/>
      <c r="C9" s="40"/>
      <c r="D9" s="40"/>
      <c r="E9" s="40"/>
      <c r="F9" s="40"/>
      <c r="G9" s="40"/>
    </row>
    <row r="10" spans="1:7" ht="16.5" x14ac:dyDescent="0.25">
      <c r="A10" s="41" t="s">
        <v>306</v>
      </c>
      <c r="B10" s="41"/>
      <c r="C10" s="41"/>
      <c r="D10" s="41"/>
      <c r="E10" s="41"/>
      <c r="F10" s="41"/>
      <c r="G10" s="41"/>
    </row>
    <row r="11" spans="1:7" ht="16.5" x14ac:dyDescent="0.25">
      <c r="A11" s="42"/>
      <c r="B11" s="42"/>
      <c r="C11" s="42"/>
      <c r="D11" s="42"/>
      <c r="E11" s="42"/>
      <c r="F11" s="42"/>
      <c r="G11" s="42"/>
    </row>
    <row r="12" spans="1:7" ht="16.5" x14ac:dyDescent="0.25">
      <c r="A12" s="42"/>
      <c r="B12" s="42"/>
      <c r="C12" s="42"/>
      <c r="D12" s="42"/>
      <c r="E12" s="42"/>
      <c r="F12" s="42"/>
      <c r="G12" s="42"/>
    </row>
    <row r="13" spans="1:7" ht="17.25" thickBot="1" x14ac:dyDescent="0.3">
      <c r="A13" s="43"/>
      <c r="B13" s="44"/>
      <c r="C13" s="44"/>
      <c r="D13" s="45"/>
      <c r="E13" s="46" t="s">
        <v>0</v>
      </c>
      <c r="F13" s="46"/>
      <c r="G13" s="47">
        <v>8884.26</v>
      </c>
    </row>
    <row r="14" spans="1:7" ht="49.5" x14ac:dyDescent="0.25">
      <c r="A14" s="48"/>
      <c r="B14" s="49" t="s">
        <v>1</v>
      </c>
      <c r="C14" s="50" t="s">
        <v>307</v>
      </c>
      <c r="D14" s="51" t="s">
        <v>2</v>
      </c>
      <c r="E14" s="52" t="s">
        <v>3</v>
      </c>
      <c r="F14" s="52" t="s">
        <v>4</v>
      </c>
      <c r="G14" s="52" t="s">
        <v>5</v>
      </c>
    </row>
    <row r="15" spans="1:7" ht="63" x14ac:dyDescent="0.25">
      <c r="A15" s="53"/>
      <c r="B15" s="24" t="s">
        <v>163</v>
      </c>
      <c r="C15" s="23"/>
      <c r="D15" s="54" t="s">
        <v>308</v>
      </c>
      <c r="E15" s="55">
        <v>0</v>
      </c>
      <c r="F15" s="56">
        <v>175</v>
      </c>
      <c r="G15" s="57">
        <f>+G13+E15-F15</f>
        <v>8709.26</v>
      </c>
    </row>
    <row r="16" spans="1:7" ht="63" x14ac:dyDescent="0.25">
      <c r="A16" s="53"/>
      <c r="B16" s="24" t="s">
        <v>163</v>
      </c>
      <c r="C16" s="23"/>
      <c r="D16" s="54" t="s">
        <v>309</v>
      </c>
      <c r="E16" s="58">
        <v>0</v>
      </c>
      <c r="F16" s="59">
        <v>150</v>
      </c>
      <c r="G16" s="60">
        <f>+G15+E16-F16</f>
        <v>8559.26</v>
      </c>
    </row>
    <row r="17" spans="1:7" ht="16.5" thickBot="1" x14ac:dyDescent="0.3">
      <c r="E17" s="61">
        <f>SUM(E15:E16)</f>
        <v>0</v>
      </c>
      <c r="F17" s="62">
        <f>SUM(F15:F16)</f>
        <v>325</v>
      </c>
      <c r="G17" s="63"/>
    </row>
    <row r="18" spans="1:7" ht="16.5" thickTop="1" x14ac:dyDescent="0.25">
      <c r="E18" s="64"/>
      <c r="F18" s="65"/>
      <c r="G18" s="63"/>
    </row>
    <row r="19" spans="1:7" ht="15.75" x14ac:dyDescent="0.25">
      <c r="E19" s="64"/>
      <c r="F19" s="65"/>
      <c r="G19" s="63"/>
    </row>
    <row r="20" spans="1:7" ht="15.75" x14ac:dyDescent="0.25">
      <c r="E20" s="64"/>
      <c r="F20" s="65"/>
      <c r="G20" s="63"/>
    </row>
    <row r="21" spans="1:7" ht="15.75" x14ac:dyDescent="0.25">
      <c r="E21" s="64"/>
      <c r="F21" s="65"/>
      <c r="G21" s="63"/>
    </row>
    <row r="22" spans="1:7" ht="15.75" x14ac:dyDescent="0.25">
      <c r="E22" s="64"/>
      <c r="F22" s="65"/>
      <c r="G22" s="63"/>
    </row>
    <row r="23" spans="1:7" ht="15.75" x14ac:dyDescent="0.25">
      <c r="E23" s="64"/>
      <c r="F23" s="65"/>
      <c r="G23" s="63"/>
    </row>
    <row r="24" spans="1:7" ht="15.75" x14ac:dyDescent="0.25">
      <c r="E24" s="64"/>
      <c r="F24" s="65"/>
      <c r="G24" s="63"/>
    </row>
    <row r="25" spans="1:7" ht="15.75" x14ac:dyDescent="0.25">
      <c r="E25" s="64"/>
      <c r="F25" s="64"/>
      <c r="G25" s="63"/>
    </row>
    <row r="26" spans="1:7" ht="15.75" x14ac:dyDescent="0.25">
      <c r="E26" s="64"/>
      <c r="F26" s="64"/>
      <c r="G26" s="63"/>
    </row>
    <row r="27" spans="1:7" ht="15.75" x14ac:dyDescent="0.25">
      <c r="E27" s="64"/>
      <c r="F27" s="64"/>
      <c r="G27" s="63"/>
    </row>
    <row r="28" spans="1:7" ht="15.75" x14ac:dyDescent="0.25">
      <c r="E28" s="64"/>
      <c r="F28" s="64"/>
      <c r="G28" s="63"/>
    </row>
    <row r="29" spans="1:7" x14ac:dyDescent="0.25">
      <c r="F29" s="66"/>
      <c r="G29" s="67"/>
    </row>
    <row r="30" spans="1:7" x14ac:dyDescent="0.25">
      <c r="F30" s="67"/>
      <c r="G30" s="67"/>
    </row>
    <row r="31" spans="1:7" ht="15.75" x14ac:dyDescent="0.25">
      <c r="A31" s="34" t="s">
        <v>13</v>
      </c>
      <c r="B31" s="34"/>
      <c r="C31" s="34"/>
      <c r="D31" s="34"/>
      <c r="E31" s="34"/>
      <c r="F31" s="34"/>
      <c r="G31" s="34"/>
    </row>
    <row r="32" spans="1:7" x14ac:dyDescent="0.25">
      <c r="A32" s="68" t="s">
        <v>14</v>
      </c>
      <c r="B32" s="68"/>
      <c r="C32" s="68"/>
      <c r="D32" s="68"/>
      <c r="E32" s="68"/>
      <c r="F32" s="68"/>
      <c r="G32" s="68"/>
    </row>
    <row r="33" spans="1:7" x14ac:dyDescent="0.25">
      <c r="A33" s="69"/>
      <c r="B33" s="69"/>
      <c r="C33" s="69"/>
      <c r="D33" s="69"/>
      <c r="E33" s="69"/>
      <c r="F33" s="69"/>
      <c r="G33" s="69"/>
    </row>
    <row r="34" spans="1:7" x14ac:dyDescent="0.25">
      <c r="A34" s="69"/>
      <c r="B34" s="69"/>
      <c r="C34" s="69"/>
      <c r="D34" s="69"/>
      <c r="E34" s="69"/>
      <c r="F34" s="69"/>
      <c r="G34" s="69"/>
    </row>
    <row r="35" spans="1:7" x14ac:dyDescent="0.25">
      <c r="A35" s="69"/>
      <c r="B35" s="69"/>
      <c r="C35" s="69"/>
      <c r="D35" s="69"/>
      <c r="E35" s="69"/>
      <c r="F35" s="69"/>
      <c r="G35" s="69"/>
    </row>
    <row r="36" spans="1:7" x14ac:dyDescent="0.25">
      <c r="A36" s="69"/>
      <c r="B36" s="69"/>
      <c r="C36" s="69"/>
      <c r="D36" s="69"/>
      <c r="E36" s="69"/>
      <c r="F36" s="69"/>
      <c r="G36" s="69"/>
    </row>
    <row r="37" spans="1:7" x14ac:dyDescent="0.25">
      <c r="A37" s="69"/>
      <c r="B37" s="69"/>
      <c r="C37" s="69"/>
      <c r="D37" s="69"/>
      <c r="E37" s="69"/>
      <c r="F37" s="69"/>
      <c r="G37" s="69"/>
    </row>
    <row r="38" spans="1:7" x14ac:dyDescent="0.25">
      <c r="A38" s="69"/>
      <c r="B38" s="69"/>
      <c r="C38" s="69"/>
      <c r="D38" s="69"/>
      <c r="E38" s="69"/>
      <c r="F38" s="69"/>
      <c r="G38" s="69"/>
    </row>
    <row r="39" spans="1:7" x14ac:dyDescent="0.25">
      <c r="A39" s="69"/>
      <c r="B39" s="69"/>
      <c r="C39" s="69"/>
      <c r="D39" s="69"/>
      <c r="E39" s="69"/>
      <c r="F39" s="69"/>
      <c r="G39" s="70"/>
    </row>
    <row r="42" spans="1:7" ht="15.75" x14ac:dyDescent="0.25">
      <c r="B42" s="71" t="s">
        <v>310</v>
      </c>
      <c r="E42" s="34" t="s">
        <v>303</v>
      </c>
      <c r="F42" s="34"/>
      <c r="G42" s="72"/>
    </row>
    <row r="43" spans="1:7" ht="15.75" x14ac:dyDescent="0.25">
      <c r="B43" s="73" t="s">
        <v>311</v>
      </c>
      <c r="E43" s="37" t="s">
        <v>302</v>
      </c>
      <c r="F43" s="37"/>
      <c r="G43" s="74"/>
    </row>
    <row r="45" spans="1:7" x14ac:dyDescent="0.25">
      <c r="B45" s="75"/>
      <c r="E45" s="76"/>
      <c r="F45" s="76"/>
    </row>
    <row r="46" spans="1:7" x14ac:dyDescent="0.25">
      <c r="B46" s="75"/>
      <c r="E46" s="76"/>
      <c r="F46" s="76"/>
    </row>
    <row r="47" spans="1:7" x14ac:dyDescent="0.25">
      <c r="B47" s="75"/>
      <c r="E47" s="76"/>
      <c r="F47" s="76"/>
    </row>
    <row r="48" spans="1:7" x14ac:dyDescent="0.25">
      <c r="B48" s="75"/>
      <c r="E48" s="76"/>
      <c r="F48" s="76"/>
    </row>
    <row r="49" spans="2:6" x14ac:dyDescent="0.25">
      <c r="B49" s="75"/>
      <c r="E49" s="76"/>
      <c r="F49" s="76"/>
    </row>
    <row r="50" spans="2:6" x14ac:dyDescent="0.25">
      <c r="B50" s="75"/>
      <c r="E50" s="76"/>
      <c r="F50" s="76"/>
    </row>
    <row r="51" spans="2:6" x14ac:dyDescent="0.25">
      <c r="B51" s="75"/>
      <c r="E51" s="76"/>
      <c r="F51" s="76"/>
    </row>
    <row r="52" spans="2:6" x14ac:dyDescent="0.25">
      <c r="B52" s="75"/>
      <c r="E52" s="76"/>
      <c r="F52" s="76"/>
    </row>
    <row r="53" spans="2:6" x14ac:dyDescent="0.25">
      <c r="B53" s="75"/>
      <c r="E53" s="76"/>
      <c r="F53" s="76"/>
    </row>
    <row r="54" spans="2:6" x14ac:dyDescent="0.25">
      <c r="B54" s="28" t="s">
        <v>299</v>
      </c>
      <c r="E54" s="76"/>
      <c r="F54" s="76"/>
    </row>
    <row r="55" spans="2:6" x14ac:dyDescent="0.25">
      <c r="B55" s="75"/>
      <c r="E55" s="76"/>
      <c r="F55" s="76"/>
    </row>
    <row r="56" spans="2:6" x14ac:dyDescent="0.25">
      <c r="B56" s="75"/>
      <c r="E56" s="76"/>
      <c r="F56" s="76"/>
    </row>
  </sheetData>
  <mergeCells count="15">
    <mergeCell ref="A32:G32"/>
    <mergeCell ref="E42:F42"/>
    <mergeCell ref="E43:F43"/>
    <mergeCell ref="A8:G8"/>
    <mergeCell ref="A9:G9"/>
    <mergeCell ref="A10:G10"/>
    <mergeCell ref="B13:C13"/>
    <mergeCell ref="E13:F13"/>
    <mergeCell ref="A31:G31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workbookViewId="0">
      <selection activeCell="E22" sqref="E22"/>
    </sheetView>
  </sheetViews>
  <sheetFormatPr baseColWidth="10" defaultRowHeight="15" x14ac:dyDescent="0.25"/>
  <cols>
    <col min="3" max="3" width="14.140625" customWidth="1"/>
    <col min="4" max="4" width="19.85546875" customWidth="1"/>
    <col min="5" max="5" width="16" customWidth="1"/>
    <col min="6" max="6" width="19.85546875" customWidth="1"/>
    <col min="7" max="7" width="29.28515625" customWidth="1"/>
  </cols>
  <sheetData>
    <row r="2" spans="1:7" x14ac:dyDescent="0.25">
      <c r="B2" s="38" t="s">
        <v>304</v>
      </c>
      <c r="C2" s="38"/>
      <c r="D2" s="38"/>
      <c r="E2" s="38"/>
      <c r="F2" s="38"/>
      <c r="G2" s="38"/>
    </row>
    <row r="3" spans="1:7" x14ac:dyDescent="0.25">
      <c r="B3" s="38" t="s">
        <v>7</v>
      </c>
      <c r="C3" s="38"/>
      <c r="D3" s="38"/>
      <c r="E3" s="38"/>
      <c r="F3" s="38"/>
      <c r="G3" s="38"/>
    </row>
    <row r="4" spans="1:7" x14ac:dyDescent="0.25">
      <c r="B4" s="39" t="s">
        <v>9</v>
      </c>
      <c r="C4" s="39"/>
      <c r="D4" s="39"/>
      <c r="E4" s="39"/>
      <c r="F4" s="39"/>
      <c r="G4" s="39"/>
    </row>
    <row r="5" spans="1:7" x14ac:dyDescent="0.25">
      <c r="A5" s="40" t="s">
        <v>8</v>
      </c>
      <c r="B5" s="40"/>
      <c r="C5" s="40"/>
      <c r="D5" s="40"/>
      <c r="E5" s="40"/>
      <c r="F5" s="40"/>
      <c r="G5" s="40"/>
    </row>
    <row r="6" spans="1:7" x14ac:dyDescent="0.25">
      <c r="B6" s="39" t="s">
        <v>10</v>
      </c>
      <c r="C6" s="39"/>
      <c r="D6" s="39"/>
      <c r="E6" s="39"/>
      <c r="F6" s="39"/>
      <c r="G6" s="39"/>
    </row>
    <row r="7" spans="1:7" x14ac:dyDescent="0.25">
      <c r="A7" s="40" t="s">
        <v>11</v>
      </c>
      <c r="B7" s="40"/>
      <c r="C7" s="40"/>
      <c r="D7" s="40"/>
      <c r="E7" s="40"/>
      <c r="F7" s="40"/>
      <c r="G7" s="40"/>
    </row>
    <row r="8" spans="1:7" x14ac:dyDescent="0.25">
      <c r="A8" s="40" t="s">
        <v>12</v>
      </c>
      <c r="B8" s="40"/>
      <c r="C8" s="40"/>
      <c r="D8" s="40"/>
      <c r="E8" s="40"/>
      <c r="F8" s="40"/>
      <c r="G8" s="40"/>
    </row>
    <row r="9" spans="1:7" x14ac:dyDescent="0.25">
      <c r="A9" s="40" t="s">
        <v>32</v>
      </c>
      <c r="B9" s="40"/>
      <c r="C9" s="40"/>
      <c r="D9" s="40"/>
      <c r="E9" s="40"/>
      <c r="F9" s="40"/>
      <c r="G9" s="40"/>
    </row>
    <row r="10" spans="1:7" ht="16.5" x14ac:dyDescent="0.25">
      <c r="A10" s="41" t="s">
        <v>312</v>
      </c>
      <c r="B10" s="41"/>
      <c r="C10" s="41"/>
      <c r="D10" s="41"/>
      <c r="E10" s="41"/>
      <c r="F10" s="41"/>
      <c r="G10" s="41"/>
    </row>
    <row r="11" spans="1:7" ht="16.5" x14ac:dyDescent="0.25">
      <c r="A11" s="42"/>
      <c r="B11" s="42"/>
      <c r="C11" s="42"/>
      <c r="D11" s="42"/>
      <c r="E11" s="42"/>
      <c r="F11" s="42"/>
      <c r="G11" s="42"/>
    </row>
    <row r="12" spans="1:7" ht="16.5" x14ac:dyDescent="0.25">
      <c r="A12" s="42"/>
      <c r="B12" s="42"/>
      <c r="C12" s="42"/>
      <c r="D12" s="42"/>
      <c r="E12" s="42"/>
      <c r="F12" s="42"/>
      <c r="G12" s="42"/>
    </row>
    <row r="13" spans="1:7" ht="17.25" thickBot="1" x14ac:dyDescent="0.3">
      <c r="A13" s="43"/>
      <c r="B13" s="44"/>
      <c r="C13" s="44"/>
      <c r="D13" s="45"/>
      <c r="E13" s="46" t="s">
        <v>0</v>
      </c>
      <c r="F13" s="46"/>
      <c r="G13" s="47">
        <v>132221.64000000001</v>
      </c>
    </row>
    <row r="14" spans="1:7" ht="49.5" x14ac:dyDescent="0.25">
      <c r="A14" s="48"/>
      <c r="B14" s="49" t="s">
        <v>1</v>
      </c>
      <c r="C14" s="50" t="s">
        <v>307</v>
      </c>
      <c r="D14" s="51" t="s">
        <v>2</v>
      </c>
      <c r="E14" s="52" t="s">
        <v>3</v>
      </c>
      <c r="F14" s="52" t="s">
        <v>4</v>
      </c>
      <c r="G14" s="52" t="s">
        <v>5</v>
      </c>
    </row>
    <row r="15" spans="1:7" ht="63" x14ac:dyDescent="0.25">
      <c r="A15" s="53"/>
      <c r="B15" s="24" t="s">
        <v>163</v>
      </c>
      <c r="C15" s="23"/>
      <c r="D15" s="54" t="s">
        <v>308</v>
      </c>
      <c r="E15" s="55"/>
      <c r="F15" s="56">
        <v>175</v>
      </c>
      <c r="G15" s="60">
        <f>+G13+E15-F15</f>
        <v>132046.64000000001</v>
      </c>
    </row>
    <row r="16" spans="1:7" ht="16.5" thickBot="1" x14ac:dyDescent="0.3">
      <c r="E16" s="61">
        <f>+E15</f>
        <v>0</v>
      </c>
      <c r="F16" s="61">
        <f>+F15</f>
        <v>175</v>
      </c>
      <c r="G16" s="63"/>
    </row>
    <row r="17" spans="1:7" ht="16.5" thickTop="1" x14ac:dyDescent="0.25">
      <c r="E17" s="64"/>
      <c r="F17" s="65"/>
      <c r="G17" s="63"/>
    </row>
    <row r="18" spans="1:7" ht="15.75" x14ac:dyDescent="0.25">
      <c r="E18" s="64"/>
      <c r="F18" s="65"/>
      <c r="G18" s="63"/>
    </row>
    <row r="19" spans="1:7" ht="15.75" x14ac:dyDescent="0.25">
      <c r="E19" s="64"/>
      <c r="F19" s="65"/>
      <c r="G19" s="63"/>
    </row>
    <row r="20" spans="1:7" ht="15.75" x14ac:dyDescent="0.25">
      <c r="E20" s="64"/>
      <c r="F20" s="65"/>
      <c r="G20" s="63"/>
    </row>
    <row r="21" spans="1:7" ht="15.75" x14ac:dyDescent="0.25">
      <c r="E21" s="64"/>
      <c r="F21" s="65"/>
      <c r="G21" s="63"/>
    </row>
    <row r="22" spans="1:7" ht="15.75" x14ac:dyDescent="0.25">
      <c r="E22" s="64"/>
      <c r="F22" s="65"/>
      <c r="G22" s="63"/>
    </row>
    <row r="23" spans="1:7" ht="15.75" x14ac:dyDescent="0.25">
      <c r="E23" s="64"/>
      <c r="F23" s="65"/>
      <c r="G23" s="63"/>
    </row>
    <row r="24" spans="1:7" ht="15.75" x14ac:dyDescent="0.25">
      <c r="E24" s="64"/>
      <c r="F24" s="64"/>
      <c r="G24" s="63"/>
    </row>
    <row r="25" spans="1:7" ht="15.75" x14ac:dyDescent="0.25">
      <c r="E25" s="64"/>
      <c r="F25" s="64"/>
      <c r="G25" s="63"/>
    </row>
    <row r="26" spans="1:7" ht="15.75" x14ac:dyDescent="0.25">
      <c r="E26" s="64"/>
      <c r="F26" s="64"/>
      <c r="G26" s="63"/>
    </row>
    <row r="27" spans="1:7" ht="15.75" x14ac:dyDescent="0.25">
      <c r="E27" s="64"/>
      <c r="F27" s="64"/>
      <c r="G27" s="63"/>
    </row>
    <row r="28" spans="1:7" x14ac:dyDescent="0.25">
      <c r="F28" s="66"/>
      <c r="G28" s="67"/>
    </row>
    <row r="29" spans="1:7" x14ac:dyDescent="0.25">
      <c r="F29" s="67"/>
      <c r="G29" s="67"/>
    </row>
    <row r="30" spans="1:7" ht="15.75" x14ac:dyDescent="0.25">
      <c r="A30" s="34" t="s">
        <v>13</v>
      </c>
      <c r="B30" s="34"/>
      <c r="C30" s="34"/>
      <c r="D30" s="34"/>
      <c r="E30" s="34"/>
      <c r="F30" s="34"/>
      <c r="G30" s="34"/>
    </row>
    <row r="31" spans="1:7" x14ac:dyDescent="0.25">
      <c r="A31" s="68" t="s">
        <v>14</v>
      </c>
      <c r="B31" s="68"/>
      <c r="C31" s="68"/>
      <c r="D31" s="68"/>
      <c r="E31" s="68"/>
      <c r="F31" s="68"/>
      <c r="G31" s="68"/>
    </row>
    <row r="32" spans="1:7" x14ac:dyDescent="0.25">
      <c r="A32" s="69"/>
      <c r="B32" s="69"/>
      <c r="C32" s="69"/>
      <c r="D32" s="69"/>
      <c r="E32" s="69"/>
      <c r="F32" s="69"/>
      <c r="G32" s="69"/>
    </row>
    <row r="33" spans="1:7" x14ac:dyDescent="0.25">
      <c r="A33" s="69"/>
      <c r="B33" s="69"/>
      <c r="C33" s="69"/>
      <c r="D33" s="69"/>
      <c r="E33" s="69"/>
      <c r="F33" s="69"/>
      <c r="G33" s="69"/>
    </row>
    <row r="34" spans="1:7" x14ac:dyDescent="0.25">
      <c r="A34" s="69"/>
      <c r="B34" s="69"/>
      <c r="C34" s="69"/>
      <c r="D34" s="69"/>
      <c r="E34" s="69"/>
      <c r="F34" s="69"/>
      <c r="G34" s="69"/>
    </row>
    <row r="35" spans="1:7" x14ac:dyDescent="0.25">
      <c r="A35" s="69"/>
      <c r="B35" s="69"/>
      <c r="C35" s="69"/>
      <c r="D35" s="69"/>
      <c r="E35" s="69"/>
      <c r="F35" s="69"/>
      <c r="G35" s="69"/>
    </row>
    <row r="36" spans="1:7" x14ac:dyDescent="0.25">
      <c r="A36" s="69"/>
      <c r="B36" s="69"/>
      <c r="C36" s="69"/>
      <c r="D36" s="69"/>
      <c r="E36" s="69"/>
      <c r="F36" s="69"/>
      <c r="G36" s="69"/>
    </row>
    <row r="37" spans="1:7" x14ac:dyDescent="0.25">
      <c r="A37" s="69"/>
      <c r="B37" s="69"/>
      <c r="C37" s="69"/>
      <c r="D37" s="69"/>
      <c r="E37" s="69"/>
      <c r="F37" s="69"/>
      <c r="G37" s="69"/>
    </row>
    <row r="38" spans="1:7" x14ac:dyDescent="0.25">
      <c r="A38" s="69"/>
      <c r="B38" s="69"/>
      <c r="C38" s="69"/>
      <c r="D38" s="69"/>
      <c r="E38" s="69"/>
      <c r="F38" s="69"/>
      <c r="G38" s="70"/>
    </row>
    <row r="41" spans="1:7" ht="15.75" x14ac:dyDescent="0.25">
      <c r="B41" s="71" t="s">
        <v>313</v>
      </c>
      <c r="E41" s="34" t="s">
        <v>303</v>
      </c>
      <c r="F41" s="34"/>
      <c r="G41" s="72"/>
    </row>
    <row r="42" spans="1:7" x14ac:dyDescent="0.25">
      <c r="B42" s="73" t="s">
        <v>314</v>
      </c>
      <c r="E42" s="68" t="s">
        <v>315</v>
      </c>
      <c r="F42" s="68"/>
      <c r="G42" s="74"/>
    </row>
    <row r="44" spans="1:7" x14ac:dyDescent="0.25">
      <c r="B44" s="75"/>
      <c r="E44" s="76"/>
      <c r="F44" s="76"/>
    </row>
    <row r="45" spans="1:7" x14ac:dyDescent="0.25">
      <c r="B45" s="75"/>
      <c r="E45" s="76"/>
      <c r="F45" s="76"/>
    </row>
    <row r="46" spans="1:7" x14ac:dyDescent="0.25">
      <c r="B46" s="75"/>
      <c r="E46" s="76"/>
      <c r="F46" s="76"/>
    </row>
    <row r="47" spans="1:7" x14ac:dyDescent="0.25">
      <c r="B47" s="75"/>
      <c r="E47" s="76"/>
      <c r="F47" s="76"/>
    </row>
    <row r="48" spans="1:7" x14ac:dyDescent="0.25">
      <c r="B48" s="75"/>
      <c r="E48" s="76"/>
      <c r="F48" s="76"/>
    </row>
    <row r="49" spans="2:6" x14ac:dyDescent="0.25">
      <c r="B49" s="75"/>
      <c r="E49" s="76"/>
      <c r="F49" s="76"/>
    </row>
    <row r="50" spans="2:6" x14ac:dyDescent="0.25">
      <c r="B50" s="75"/>
      <c r="E50" s="76"/>
      <c r="F50" s="76"/>
    </row>
    <row r="51" spans="2:6" x14ac:dyDescent="0.25">
      <c r="B51" s="75"/>
      <c r="E51" s="76"/>
      <c r="F51" s="76"/>
    </row>
    <row r="52" spans="2:6" x14ac:dyDescent="0.25">
      <c r="B52" s="75"/>
      <c r="E52" s="76"/>
      <c r="F52" s="76"/>
    </row>
    <row r="53" spans="2:6" x14ac:dyDescent="0.25">
      <c r="B53" s="28" t="s">
        <v>299</v>
      </c>
      <c r="E53" s="76"/>
      <c r="F53" s="76"/>
    </row>
    <row r="54" spans="2:6" x14ac:dyDescent="0.25">
      <c r="B54" s="77"/>
      <c r="E54" s="76"/>
      <c r="F54" s="76"/>
    </row>
    <row r="55" spans="2:6" x14ac:dyDescent="0.25">
      <c r="B55" s="75"/>
      <c r="E55" s="76"/>
      <c r="F55" s="76"/>
    </row>
  </sheetData>
  <mergeCells count="15">
    <mergeCell ref="A31:G31"/>
    <mergeCell ref="E41:F41"/>
    <mergeCell ref="E42:F42"/>
    <mergeCell ref="A8:G8"/>
    <mergeCell ref="A9:G9"/>
    <mergeCell ref="A10:G10"/>
    <mergeCell ref="B13:C13"/>
    <mergeCell ref="E13:F13"/>
    <mergeCell ref="A30:G30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CEUNTA SUBVENCION </vt:lpstr>
      <vt:lpstr>CUENTA OPERATIVA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2025-08-04T16:36:00Z</cp:lastPrinted>
  <dcterms:created xsi:type="dcterms:W3CDTF">2015-02-19T20:04:54Z</dcterms:created>
  <dcterms:modified xsi:type="dcterms:W3CDTF">2025-08-18T20:03:25Z</dcterms:modified>
</cp:coreProperties>
</file>