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5\JUNIO 2025\"/>
    </mc:Choice>
  </mc:AlternateContent>
  <bookViews>
    <workbookView xWindow="0" yWindow="0" windowWidth="19200" windowHeight="11475" activeTab="2"/>
  </bookViews>
  <sheets>
    <sheet name="CUENTA UNICA " sheetId="7" r:id="rId1"/>
    <sheet name="CUENTA SUBVENCION 1" sheetId="8" r:id="rId2"/>
    <sheet name="CUENTA SUBVENCION 2" sheetId="9" r:id="rId3"/>
  </sheets>
  <definedNames>
    <definedName name="_xlnm.Print_Area" localSheetId="0">'CUENTA UNICA '!$A$1:$F$362</definedName>
  </definedNames>
  <calcPr calcId="152511"/>
</workbook>
</file>

<file path=xl/calcChain.xml><?xml version="1.0" encoding="utf-8"?>
<calcChain xmlns="http://schemas.openxmlformats.org/spreadsheetml/2006/main">
  <c r="I15" i="8" l="1"/>
  <c r="I16" i="8"/>
  <c r="G17" i="8"/>
  <c r="H17" i="8"/>
  <c r="H16" i="9"/>
  <c r="G16" i="9"/>
  <c r="I15" i="9"/>
  <c r="D324" i="7" l="1"/>
  <c r="E324" i="7" l="1"/>
</calcChain>
</file>

<file path=xl/sharedStrings.xml><?xml version="1.0" encoding="utf-8"?>
<sst xmlns="http://schemas.openxmlformats.org/spreadsheetml/2006/main" count="731" uniqueCount="374">
  <si>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</si>
  <si>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</si>
  <si>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</si>
  <si>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</si>
  <si>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</si>
  <si>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</si>
  <si>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</si>
  <si>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</si>
  <si>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</si>
  <si>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</si>
  <si>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</si>
  <si>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</si>
  <si>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</si>
  <si>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</si>
  <si>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</si>
  <si>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t>CUENTA UNICA N0. 010-252486-6</t>
  </si>
  <si>
    <t>ARS SENASA CONTRIBUTIVO</t>
  </si>
  <si>
    <t>COBRO PACIENTES</t>
  </si>
  <si>
    <t>ARS PRIMERA</t>
  </si>
  <si>
    <t>NULO</t>
  </si>
  <si>
    <t>ARS SENASA SUBSIDIADO</t>
  </si>
  <si>
    <t>COBRO DE TARJETAS</t>
  </si>
  <si>
    <t>ARS MONUMENTAL</t>
  </si>
  <si>
    <t>ARS SEMMA</t>
  </si>
  <si>
    <t>ARS YUNEN</t>
  </si>
  <si>
    <t>ARS HUMANO SEGUROS</t>
  </si>
  <si>
    <t>2830-1</t>
  </si>
  <si>
    <t>ARS APS</t>
  </si>
  <si>
    <t>DEL 1 AL 30 DE JUNIO 2025</t>
  </si>
  <si>
    <t>3094-1</t>
  </si>
  <si>
    <t>3096-1</t>
  </si>
  <si>
    <t>3099-1</t>
  </si>
  <si>
    <t>3100-1</t>
  </si>
  <si>
    <t>3102-1</t>
  </si>
  <si>
    <t>3104-1</t>
  </si>
  <si>
    <t>3107-1</t>
  </si>
  <si>
    <t>3108-1</t>
  </si>
  <si>
    <t>3110-1</t>
  </si>
  <si>
    <t>3112-1</t>
  </si>
  <si>
    <t>3114-1</t>
  </si>
  <si>
    <t>3116-1</t>
  </si>
  <si>
    <t>3119-1</t>
  </si>
  <si>
    <t>3120-1</t>
  </si>
  <si>
    <t>3122-1</t>
  </si>
  <si>
    <t>3124-1</t>
  </si>
  <si>
    <t>3126-1</t>
  </si>
  <si>
    <t>3130-1</t>
  </si>
  <si>
    <t>3132-1</t>
  </si>
  <si>
    <t>3134-1</t>
  </si>
  <si>
    <t>3137-1</t>
  </si>
  <si>
    <t>3138-1</t>
  </si>
  <si>
    <t>3140-1</t>
  </si>
  <si>
    <t>3142-1</t>
  </si>
  <si>
    <t>3144-1</t>
  </si>
  <si>
    <t>3146-1</t>
  </si>
  <si>
    <t>3148-1</t>
  </si>
  <si>
    <t>3150-1</t>
  </si>
  <si>
    <t>3152-1</t>
  </si>
  <si>
    <t>3154-1</t>
  </si>
  <si>
    <t>3156-1</t>
  </si>
  <si>
    <t>3158-1</t>
  </si>
  <si>
    <t>3216-1</t>
  </si>
  <si>
    <t>3220-1</t>
  </si>
  <si>
    <t>3249-1</t>
  </si>
  <si>
    <t>3251-1</t>
  </si>
  <si>
    <t>3256-1</t>
  </si>
  <si>
    <t>3258-1</t>
  </si>
  <si>
    <t>3261-1</t>
  </si>
  <si>
    <t>3263-1</t>
  </si>
  <si>
    <t>3265-1</t>
  </si>
  <si>
    <t>3269-1</t>
  </si>
  <si>
    <t>3272-1</t>
  </si>
  <si>
    <t>3274-1</t>
  </si>
  <si>
    <t>3276-1</t>
  </si>
  <si>
    <t>3277-1</t>
  </si>
  <si>
    <t>3281-1</t>
  </si>
  <si>
    <t>3285-1</t>
  </si>
  <si>
    <t>3287-1</t>
  </si>
  <si>
    <t>3454-1</t>
  </si>
  <si>
    <t>3456-1</t>
  </si>
  <si>
    <t>13/6/2025</t>
  </si>
  <si>
    <t>3474-1</t>
  </si>
  <si>
    <t>3476-1</t>
  </si>
  <si>
    <t>3478-1</t>
  </si>
  <si>
    <t>15/6/2025</t>
  </si>
  <si>
    <t>16/6/2025</t>
  </si>
  <si>
    <t>3480-1</t>
  </si>
  <si>
    <t>3482-1</t>
  </si>
  <si>
    <t>3484-1</t>
  </si>
  <si>
    <t>3486-1</t>
  </si>
  <si>
    <t>3488-1</t>
  </si>
  <si>
    <t>3490-1</t>
  </si>
  <si>
    <t>3492-1</t>
  </si>
  <si>
    <t>3494-1</t>
  </si>
  <si>
    <t>3496-1</t>
  </si>
  <si>
    <t>3498-1</t>
  </si>
  <si>
    <t>3500-1</t>
  </si>
  <si>
    <t>3502-1</t>
  </si>
  <si>
    <t>3504-1</t>
  </si>
  <si>
    <t>3506-1</t>
  </si>
  <si>
    <t>3508-1</t>
  </si>
  <si>
    <t>3510-1</t>
  </si>
  <si>
    <t>3513-1</t>
  </si>
  <si>
    <t>3515-1</t>
  </si>
  <si>
    <t>3522-1</t>
  </si>
  <si>
    <t>3524-1</t>
  </si>
  <si>
    <t>3526-1</t>
  </si>
  <si>
    <t>3528-1</t>
  </si>
  <si>
    <t>3530-1</t>
  </si>
  <si>
    <t>3532-1</t>
  </si>
  <si>
    <t>3534-1</t>
  </si>
  <si>
    <t>3536-1</t>
  </si>
  <si>
    <t>3538-1</t>
  </si>
  <si>
    <t>17/6/2025</t>
  </si>
  <si>
    <t>3540-1</t>
  </si>
  <si>
    <t>3542-1</t>
  </si>
  <si>
    <t>3544-1</t>
  </si>
  <si>
    <t>3546-1</t>
  </si>
  <si>
    <t>3548-1</t>
  </si>
  <si>
    <t>3550-1</t>
  </si>
  <si>
    <t>3552-1</t>
  </si>
  <si>
    <t>3554-1</t>
  </si>
  <si>
    <t>3556-1</t>
  </si>
  <si>
    <t>3558-1</t>
  </si>
  <si>
    <t>3560-1</t>
  </si>
  <si>
    <t>3562-1</t>
  </si>
  <si>
    <t>3564-1</t>
  </si>
  <si>
    <t>3566-1</t>
  </si>
  <si>
    <t>3570-1</t>
  </si>
  <si>
    <t>3572-1</t>
  </si>
  <si>
    <t>3574-1</t>
  </si>
  <si>
    <t>3576-1</t>
  </si>
  <si>
    <t>3578-1</t>
  </si>
  <si>
    <t>3586-1</t>
  </si>
  <si>
    <t>3588-1</t>
  </si>
  <si>
    <t>3590-1</t>
  </si>
  <si>
    <t>3592-1</t>
  </si>
  <si>
    <t>18/6/2025</t>
  </si>
  <si>
    <t>3594-1</t>
  </si>
  <si>
    <t>3596-1</t>
  </si>
  <si>
    <t>3599-1</t>
  </si>
  <si>
    <t>3601-1</t>
  </si>
  <si>
    <t>3603-1</t>
  </si>
  <si>
    <t>3605-1</t>
  </si>
  <si>
    <t>3607-1</t>
  </si>
  <si>
    <t>3609-1</t>
  </si>
  <si>
    <t>3611-1</t>
  </si>
  <si>
    <t>3613-1</t>
  </si>
  <si>
    <t>3617-1</t>
  </si>
  <si>
    <t>3619-1</t>
  </si>
  <si>
    <t>3621-1</t>
  </si>
  <si>
    <t>3623-1</t>
  </si>
  <si>
    <t>3625-1</t>
  </si>
  <si>
    <t>3627-1</t>
  </si>
  <si>
    <t>3629-1</t>
  </si>
  <si>
    <t>3631-1</t>
  </si>
  <si>
    <t>3633-1</t>
  </si>
  <si>
    <t>3635-1</t>
  </si>
  <si>
    <t>19/6/2025</t>
  </si>
  <si>
    <t>20/6/2025</t>
  </si>
  <si>
    <t>3666-1</t>
  </si>
  <si>
    <t>3669-1</t>
  </si>
  <si>
    <t>3671-1</t>
  </si>
  <si>
    <t>3673-1</t>
  </si>
  <si>
    <t>3676-1</t>
  </si>
  <si>
    <t>3679-1</t>
  </si>
  <si>
    <t>3681-1</t>
  </si>
  <si>
    <t>3683-1</t>
  </si>
  <si>
    <t>3685-1</t>
  </si>
  <si>
    <t>3692-1</t>
  </si>
  <si>
    <t>3698-1</t>
  </si>
  <si>
    <t>3703-1</t>
  </si>
  <si>
    <t>3705-1</t>
  </si>
  <si>
    <t>3707-1</t>
  </si>
  <si>
    <t>3709-1</t>
  </si>
  <si>
    <t>3711-1</t>
  </si>
  <si>
    <t>3713-1</t>
  </si>
  <si>
    <t>22/6/2025</t>
  </si>
  <si>
    <t>23/6/2025</t>
  </si>
  <si>
    <t>3715-1</t>
  </si>
  <si>
    <t>3717-1</t>
  </si>
  <si>
    <t>3719-1</t>
  </si>
  <si>
    <t>3721-1</t>
  </si>
  <si>
    <t>24/6/2025</t>
  </si>
  <si>
    <t>25/6/2025</t>
  </si>
  <si>
    <t>3757-1</t>
  </si>
  <si>
    <t>26/6/2025</t>
  </si>
  <si>
    <t>27/6/2025</t>
  </si>
  <si>
    <t>3812-2</t>
  </si>
  <si>
    <t>3814-1</t>
  </si>
  <si>
    <t>3821-1</t>
  </si>
  <si>
    <t>29/6/2025</t>
  </si>
  <si>
    <t>30/6/2025</t>
  </si>
  <si>
    <t>3835-1</t>
  </si>
  <si>
    <t>2219-1</t>
  </si>
  <si>
    <t>TRANSFERENCIA NO IDENTIFICADA AL 31/5/2025. RAMON TAV. CAF.</t>
  </si>
  <si>
    <t>TRANSFERENCIA NO IDENTIFICADA AL 31/5/2025. ARS FUTURO</t>
  </si>
  <si>
    <t>PAGO FACT. 04, SERVICIO DE CAPACITACION.</t>
  </si>
  <si>
    <t>PAGO FACT. 1146, COMPRA DE INSUMOS MEDICOS.</t>
  </si>
  <si>
    <t>PAGO FACT. 2147, SERVICIO DE RECOLECCION DE RESIDUOS.</t>
  </si>
  <si>
    <t>PAGO FACT. 05, COMPRA DE SERVICIOS VARIOS.</t>
  </si>
  <si>
    <t>PAGO FACT. 600, COMPRA DE ALIMENTOS Y BEBIDAS.</t>
  </si>
  <si>
    <t>PAGO FACT. 424, COMPRA DE PRODUCTOS VARIOS.</t>
  </si>
  <si>
    <t>PAGO FACT. 3509, COMPRA DE GASOLINA.</t>
  </si>
  <si>
    <t>PAGO FACT. 425, COMPRA DE PAPEL Y CARTON.</t>
  </si>
  <si>
    <t>PAGO FACT. 426, COMPRA DE PAPEL Y CARTON.</t>
  </si>
  <si>
    <t>PAGO FACT. 34, COMPRA DE INSTRUMENTAL MEDICO.</t>
  </si>
  <si>
    <t>PAGO FACT. 427, COMPRA DE UTILES VARIOS.</t>
  </si>
  <si>
    <t>PAGO FACT. 428, COMPRA DE UTILES VARIOS.</t>
  </si>
  <si>
    <t>PAGO FACT. 1540, COMPRA DE INSUMOS MEDICOS.</t>
  </si>
  <si>
    <t>PAGO FACT. 430, COMPRA DE UTILES VARIOS.</t>
  </si>
  <si>
    <t>PAGO FACT. 140, COMPRA DE MEDICAMENTOS.</t>
  </si>
  <si>
    <t>PAGO FACT. 141, COMPRA DE INSUMOS MEDICOS.</t>
  </si>
  <si>
    <t>PAGO FACT. 142, COMPRA DE INSUMOS MEDICOS.</t>
  </si>
  <si>
    <t>PAGO FACT. 557, COMPRA DE MATERIAL DE LIMPIEZA.</t>
  </si>
  <si>
    <t>PAGO FACT. 4895, COMPRA DE MEDICAMENTOS.</t>
  </si>
  <si>
    <t>PAGO FACT. 05, COMPRA DE INSUMOS MEDICOS.</t>
  </si>
  <si>
    <t>PAGO FACT. 46, SERVICIO DE MANTENIMIENTO Y REPARACION.</t>
  </si>
  <si>
    <t>PAGO FACT. 2119, COMPRA DE INSUMOS MEDICOS.</t>
  </si>
  <si>
    <t>PAGO FACT. 237, MANTENIMIENTO Y REPARACION DE EQUIPOS MEDICOS.</t>
  </si>
  <si>
    <t>PAGO FACT. 238, MANTENIMIENTO Y REPARACION DE EQUIPOS MEDICOS.</t>
  </si>
  <si>
    <t>PAGO FACT. 3454 Y 3456, COMPRA DE OTROS PRODUCTOS QUIMICOS.</t>
  </si>
  <si>
    <t>PAGO FACT. 6039, COMPRA DE MEDICAMENTOS.</t>
  </si>
  <si>
    <t>PAGO FACT. 1222, COMPRA DE MEDICAMENTOS.</t>
  </si>
  <si>
    <t>PAGO FACT. 1084, COMPRA DE INSUMOS MEDICOS.</t>
  </si>
  <si>
    <t>PAGO FACT. 1083, COMPRA DE INSUMOS MEDICOS.</t>
  </si>
  <si>
    <t>PAGO FACT. 3273, COMPRA DE INSUMOS MEDICOS, PRODUCTOS QUIMICOS Y MEDICAMENTOS.</t>
  </si>
  <si>
    <t>PAGO FACT. 236, SERVICIOS TECNICOS PROFESIONALES.</t>
  </si>
  <si>
    <t>PAGO FACT. 60, SERVICIOS DE INFORMATICA Y COMPUTARIZADOS.</t>
  </si>
  <si>
    <t>ARS ASEMAP</t>
  </si>
  <si>
    <t>ARS SENASA SUBSIDIADO ODONTOLOGIA</t>
  </si>
  <si>
    <t>TRANSFERENCIA NO IDENTIFICADA AL 31/5/2025. ARS RESERVAS</t>
  </si>
  <si>
    <t>PAGO FACT. 7080, SERVICIO DE AGUA POTABLE.</t>
  </si>
  <si>
    <t>PAGO FACT. 15284, SERVICIO DE INTERNET Y TV POR CABLE.</t>
  </si>
  <si>
    <t>PAGO FACT. 3467 Y 3471, COMPRA DE PRODUCTOS QUIMICOS.</t>
  </si>
  <si>
    <t>PAGO FACT. 3461, COMRPA DE PRODUCTOS QUIMICOS.</t>
  </si>
  <si>
    <t>PAGO FACT. 1215, COMPRA DE INSUMOS MEDICOS.</t>
  </si>
  <si>
    <t>PAGO FACT. 190, COMPRA DE MEDICAMENTOS.</t>
  </si>
  <si>
    <t>SUBSIDIO NOMINA</t>
  </si>
  <si>
    <t>PAGO FACT. 3551, COMPRA DE COMBUSTIBLE.</t>
  </si>
  <si>
    <t>PAGO FACT. 244, COMPRA DE MATERIALES DE LIMPIEZA.</t>
  </si>
  <si>
    <t>PAGO FACT. 2449, COMPRA DE ALIMENTOS Y BEBIDAS.</t>
  </si>
  <si>
    <t>PAGO FACT. 1288, COMPRA DE MATERIALES DE HIGIENE Y LIMPIEZA.</t>
  </si>
  <si>
    <t>PAGO FACT. 1353, COMPRA DE MEDICAMENTOS.</t>
  </si>
  <si>
    <t>PAGO FACT. 246, COMPRA DE INSUMOS MEDICOS.</t>
  </si>
  <si>
    <t>PAGO FACT. 245, COMRPA DE INSUMOS MEDICOS.</t>
  </si>
  <si>
    <t>PAGO FACT. 6051, COMPRA DE MEDICAMENTOS.</t>
  </si>
  <si>
    <t>PAGO FACT. 432, COMPRA DE PAPEL Y CARTON.</t>
  </si>
  <si>
    <t>PAGO FACT. 1543, RECOLECCION DE RESIDUOS SOLIDOS.</t>
  </si>
  <si>
    <t>PAGO FACT. 688, COMPRA DE ALIMENTOS Y BEBIDAS.</t>
  </si>
  <si>
    <t>PAGO FACT. 220, COMPRA D EPRODUCTOS ELECTRICOS Y SERVICIOS DE MANTENIMIENTO.</t>
  </si>
  <si>
    <t>PAGO FACT. 104, COMPRA DE PRODUCTOS ELECTRICOS.</t>
  </si>
  <si>
    <t>PAGO FACT. 1223, COMPRA DE INSUMOS MEDICOS.</t>
  </si>
  <si>
    <t>PAGO FACT. 3459 Y 3464, COMPRA DE PRODUCTOS QUIMICOS.</t>
  </si>
  <si>
    <t>PAGO FACT. 441, REPARACIONES Y MANTENIMIENTOS MENORES.</t>
  </si>
  <si>
    <t>PAGO FACT. 116, COMPRA DE INSUMOS MEDICOS.</t>
  </si>
  <si>
    <t>PAGO FACT. 2164, SERVICIO DE RECOLECCION DE RESIDUOS.</t>
  </si>
  <si>
    <t>PAGO FACT. 3334, COMPRA DE PRODUCTOS QUIMICOS.</t>
  </si>
  <si>
    <t>PAGO FACT. 3460, COMPRA DE PRODUCTOS QUIMICOS.</t>
  </si>
  <si>
    <t>PAGO FACT. 960, COMPRA DE ALIMENTOS Y BEBIDAS.</t>
  </si>
  <si>
    <t>PAGO FACT. 241, COMPRA DE ALIMENTOS Y BEBIDAS.</t>
  </si>
  <si>
    <t>PAGO FACT. 242, COMPRA DE ALIMENTOS Y BEBIDAS.</t>
  </si>
  <si>
    <t>PAGO FACT. 240, COMPRA DE ALIMENTOS Y BEBIDAS.</t>
  </si>
  <si>
    <t>PAGO FACT. 393, COMPRA DE PRODUCTOS DE ARTES GRAFICAS Y UTILES DIVERSOS.</t>
  </si>
  <si>
    <t>PAGO FACT. 17055, COMPRA DE MEDICAMENTOS.</t>
  </si>
  <si>
    <t>PAGO FACT. 02, COMPRA DE INSUMOS MEDICOS.</t>
  </si>
  <si>
    <t>PAGO FACT. 6022, COMPRA DE INSUMOS MEDICOS.</t>
  </si>
  <si>
    <t>PAGO FACT. 6023, COMPRA DE INSUMOS MEDICOS.</t>
  </si>
  <si>
    <t>PAGO FACT. 689, COMPRA DE PAPEL Y CARTON.</t>
  </si>
  <si>
    <t>PAGO FACT. 247, COMPRA DE INSUMOS MEDICOS.</t>
  </si>
  <si>
    <t>PAGO FACT. 17, COMPRA DE INSUMOS MEDICOS, EQUIPOS MEDICOS Y MANTENIMIENTO Y REPARACION DE EQUIPOS.</t>
  </si>
  <si>
    <t>PAGO FACT. 9002, SERVICIO DE AGUA POTABLE.</t>
  </si>
  <si>
    <t>PAGO FACT. 44815, 44816 Y 4896, COMPRA DE MEDICAMENTOS.</t>
  </si>
  <si>
    <t>PAGO FACT. 1099, COMPRA DE INSUMOS MEDICOS.</t>
  </si>
  <si>
    <t>PAGO FACT. 82, COMPRA DE OTROS PRODUCTOS QUIMICOS.</t>
  </si>
  <si>
    <t>PAGO FACT. 244, COMPRA DE INSUMOS MEDICOS.</t>
  </si>
  <si>
    <t>PAGO FACT. 351, COMPRA DE PLASTICO.</t>
  </si>
  <si>
    <t>PAGO FACT. 1192, COMPRA DE INSUMOS MEDICOS.</t>
  </si>
  <si>
    <t>PAGO FACT. 241, COMPRA DE INSUMOS MEDICOS.</t>
  </si>
  <si>
    <t>PAGO FACT. 240, MANTENIMIENTO Y REPARACION DE EQUIPOS MEDICOS.</t>
  </si>
  <si>
    <t>PAGO FACT. 949, COMPRA DE INSUMOS MEDICOS.</t>
  </si>
  <si>
    <t>PAGO FACT. 68, COMPRA DE PAPEL Y CARTON.</t>
  </si>
  <si>
    <t>PAGO FACT. 4935, COMPRA DE MEDICAMENTOS.</t>
  </si>
  <si>
    <t>PAGO FACT. 4932, COMPRA DE MEDICAMENTOS.</t>
  </si>
  <si>
    <t>PAGO FACT. 6478, COMPRA DE MEDICAMENTOS.</t>
  </si>
  <si>
    <t>PAGO FACT. 143 Y 144, COMPRA DE INSUMOS MEDICOS.</t>
  </si>
  <si>
    <t>PAGO NOMINA CARÁCTER TEMPORAL, JUNIO 2025.</t>
  </si>
  <si>
    <t>NOMINA POR TESORERIA CORRESPONDIENTE AL MES DE JUNIO, 2025.</t>
  </si>
  <si>
    <t>PAGO RETENCION IMPUESTO SOBRE SALARIO  CORRESPONDIENTE A JUNIO, 2025. (IR-3).</t>
  </si>
  <si>
    <t>PAGO RETENCION SEGURIDAD SOCIAL JUNIO, 2025.</t>
  </si>
  <si>
    <t>PAGO FACT. 80, COMPRA DE MATERIAL DE LIMPIEZA.</t>
  </si>
  <si>
    <t>PAGO FCAT. 2385, COMPRA DE INSUMOS MEDICOS.</t>
  </si>
  <si>
    <t>PAGO FACT. 2387, COMPRA DE INSUMOS MEDICOS.</t>
  </si>
  <si>
    <t>PAGO FACT. 2321, COMPRA DE INSUMOS MEDICOS.</t>
  </si>
  <si>
    <t>PAGO FACT. 1211, COMPRA DE INSUMOS MEDICOS.</t>
  </si>
  <si>
    <t>PAGO FACT. 715, COMPRA DE MEDICAMENTOS.</t>
  </si>
  <si>
    <t>PAGO FACT. 1193, COMPRA DE INSUMOS MEDICOS.</t>
  </si>
  <si>
    <t>PAGO FACT. 1158, COMPRA DE INSUMOS MEDICOS.</t>
  </si>
  <si>
    <t>PAGO FACT. 5432, COMPRA DE INSUMOS MEDICOS.</t>
  </si>
  <si>
    <t>PAGO FACT. 53, COMPRA DE MATERIALES DE ESCRITORIO, EQUIPOS Y APARATOS AUDIOVISUALES.</t>
  </si>
  <si>
    <t>PAGO FACT. 192, COMPRA DE INSUMOS MEDICOS.</t>
  </si>
  <si>
    <t>PAGO FACT. 193, COMPRA DE MEDICAMENTOS.</t>
  </si>
  <si>
    <t>PAGO FACT. 229, COMPRA DE MATERIALES DE ESCRITORIO, ACCESORIOS, UTILES DIVERSOS, EQUIPOS DE TECNOLOGIA, EQUIPOS Y APARATOS AUDIOVISUALES.</t>
  </si>
  <si>
    <t>PAGO FACT. 3335, COMPRA DE PRODUCTOS QUIMICOS E INSTRUMENTAL MEDICO.</t>
  </si>
  <si>
    <t>PAGO FACT. 2322, COMPRA DE INSUMOS MEDICOS.</t>
  </si>
  <si>
    <t>PAGO FACT. 334, COMPRA DE PRODUCTOS QUIMICOS.</t>
  </si>
  <si>
    <t>PAGO FACT. 16, COMPRA DE HERRAMIENTAS MENORES, PRODUCTOS ABRASIVOS, OTROS PRODUCTOS QUIMICOS, PRODUCTOS ELECTRONICOS Y UTILES DIVERSOS.</t>
  </si>
  <si>
    <t>PAGO FACT. 4934, COMPRA DE MEDICAMENTOS.</t>
  </si>
  <si>
    <t>PAGO FACT. 1547, COMPRA DE INSUMOS MEDICOS.</t>
  </si>
  <si>
    <t>PAGO FACT. 7, COMPRA DE PRODUCTOS ELECTRICOS Y AFINES.</t>
  </si>
  <si>
    <t>PAGO FACT. 30, COMPRA DE PAPEL Y CARTON, MEDICAMENTOS, PRODUCTOS QUIMICOS, INSUMOS MEDICOS Y EQUIPO MEDICO.</t>
  </si>
  <si>
    <t>PAGO FACT. 81, COMPRA DE HERRAMIENTAS MENORES, PRODUCTOS METALICOS, PINTURAS, PRODUCTOS ELECTRICOS, RESPUESTOS, ACCESORIOS Y ELECTRODOMESTICOS.</t>
  </si>
  <si>
    <t>PAGO FACT. 28, COMPRA DE INSUMOS MEDICOS.</t>
  </si>
  <si>
    <t>PAGO FACT. 27, COMPRA DE INSUMOS MEDICOS.</t>
  </si>
  <si>
    <t>PAGO FACT. 25, COMPRA DE INSUMOS MEDICOS.</t>
  </si>
  <si>
    <t>PAGO FACT. 694, COMPRA DE ALIMENTOS Y BEBIDAS.</t>
  </si>
  <si>
    <t>PAGO FACT. 584, COMPRA DE ALIMENTOS Y BEBIDAS.</t>
  </si>
  <si>
    <t>PAGO FACT. 696, COMPRA DE ALIMENTOS Y BEBIDAS.</t>
  </si>
  <si>
    <t>PAGO FACT. 6427, COMPRA DE INSUMSO MEDICOS.</t>
  </si>
  <si>
    <t>PAGO FACT. 6477, COMPRA DE INSUMOS MEDICOS.</t>
  </si>
  <si>
    <t>PAGO FACT. 67, COMPRA DE INSUMOS MEDICOS.</t>
  </si>
  <si>
    <t>PAGO FACT. 395, COMPRA DE PRODUCTOS DE ARTES GRAFICAS.</t>
  </si>
  <si>
    <t>PAGO FACT. 394, COMPRA DE PRODUCTOS DE ARTES GRAFICAS.</t>
  </si>
  <si>
    <t>PAGO FACT. 79, COMPRA DE PRODUCTOS Y UTILES DIVERSOS.</t>
  </si>
  <si>
    <t>PAGO FACT. 1103, COMPRA DE INSUMOS MEDICOS.</t>
  </si>
  <si>
    <t>PAGO FACT. 1087, COMPRA DE INSUMOS MEDICOS.</t>
  </si>
  <si>
    <t>PAGO NOMINA VAC. NO DISF. EX. COLAB. JUNIO 2025.</t>
  </si>
  <si>
    <t>PAGO NOMINA INDEMNIZACION EX. COLAB. JUNIO 2025.</t>
  </si>
  <si>
    <t>PAGO FACT. 33, COMPRA DE MEDICAMENTOS.</t>
  </si>
  <si>
    <t>PAGO FACT. 1344, MANTENIMIENTO DE EQUIPOS.</t>
  </si>
  <si>
    <t>PAGO FACT. 71, COMPRA DE INSUMOS DE LIMPIEZA E HIGUIENE.</t>
  </si>
  <si>
    <t>PAGO FACT. 2751, COMPRA DE MEDICAMENTOS.</t>
  </si>
  <si>
    <t>PAGO FACT. 2811, COMPRA DE INSUMOS MEDICOS.</t>
  </si>
  <si>
    <t>PAGO FACT. 03, COMPRA DE PRODUCTOS QUIMICOS.</t>
  </si>
  <si>
    <t xml:space="preserve">PAGO FACT. 692, COMPRA DE PAPEL Y CARTON. </t>
  </si>
  <si>
    <t>PAGO FACT. 30, COMPRA DE INSUMOS MEDICOS.</t>
  </si>
  <si>
    <t>PAGO FACT. 693, COMPRA DE PAPEL Y CARTON.</t>
  </si>
  <si>
    <t>PAGO FACT. 691, COMPRA DE INSUMOS DE COCINA.</t>
  </si>
  <si>
    <t>PAGO FACT. 697, COMPRA DE ALIMENTOS Y BEBIDAS Y DEMAS INSUMOS DE CONSUMO.</t>
  </si>
  <si>
    <t>PAGO FACT. 4910, COMPRA DE MEDICAMENTOS.</t>
  </si>
  <si>
    <t>PAGO FACT. 3490, COMPRA DE PRODUCTOS QUIMICOS.</t>
  </si>
  <si>
    <t>PAGO FACT. 3491, COMPRA DE PRODUCTOS QUIMICOS.</t>
  </si>
  <si>
    <t>PAGO FACT. 1102, COMPRA DE PRODUCTOS QUIMICOS.</t>
  </si>
  <si>
    <t>PAGO FACT. 1100, COMPRA DE INSUMOS MEDICOS.</t>
  </si>
  <si>
    <t>PAGO FACT. 2424, 2425 Y 2426, COMPRA DE PRODUCTOS QUIMICOS.</t>
  </si>
  <si>
    <t>ARS RENACER</t>
  </si>
  <si>
    <t>PAGO FACT. 80, SERVICIO DE IMPRESORAS.</t>
  </si>
  <si>
    <t>PAGO FACT. 238, SERVICIO JURIDICOS.</t>
  </si>
  <si>
    <t>PAGO FACT. 443, MANTENIMIENTO DE EQUIPO.</t>
  </si>
  <si>
    <t>PAGO FACT. 444, PRODUCTOS Y UTILES VARIOS.</t>
  </si>
  <si>
    <t>ARS MAPFRESALUD</t>
  </si>
  <si>
    <t>PAGO FACT. 79077 Y 79078, SERVICIO DE TELEFONO, INTERNET Y LARGA DISTANCIA.</t>
  </si>
  <si>
    <t>PAGO FACT. 841, COMPRA DE MEDICAMENTOS E INSUMOS MEDICOS.</t>
  </si>
  <si>
    <t>PAGO FACT. 686, COMPRA DE ALIMENTOS Y BEBIDAS.</t>
  </si>
  <si>
    <t>PAGO FACT. 240, SERVICIO DE FUMIGACION.</t>
  </si>
  <si>
    <t>PAGO FACT.3115, SERVICIO DE MANTENIMIENTO.</t>
  </si>
  <si>
    <t>TRANSFERENCIA NO IDENTIFICADA AL 30/6/2025</t>
  </si>
  <si>
    <t>PAGOS CARGOS BANCARIOS CARNET</t>
  </si>
  <si>
    <r>
      <rPr>
        <b/>
        <sz val="12"/>
        <color theme="1"/>
        <rFont val="Calibri"/>
        <family val="2"/>
        <scheme val="minor"/>
      </rPr>
      <t xml:space="preserve">               </t>
    </r>
    <r>
      <rPr>
        <b/>
        <u/>
        <sz val="12"/>
        <color theme="1"/>
        <rFont val="Calibri"/>
        <family val="2"/>
        <scheme val="minor"/>
      </rPr>
      <t>Licdo. Geraldo Antonio Acosta Tifas</t>
    </r>
  </si>
  <si>
    <t xml:space="preserve">                     Sub-Director Administrativo y Financiero</t>
  </si>
  <si>
    <t xml:space="preserve"> Licda. Luz Maireny Gonzalez</t>
  </si>
  <si>
    <t>Encargada de Contabilidad</t>
  </si>
  <si>
    <t xml:space="preserve">     </t>
  </si>
  <si>
    <t>CUENTA SUBVENCION N0. 033-002877-4</t>
  </si>
  <si>
    <t>No. Ck/Transf.</t>
  </si>
  <si>
    <t>COMISION MANEJO DE CUENTA</t>
  </si>
  <si>
    <t>CARGO BALANCE PROMEDIO MINIMO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</si>
  <si>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</si>
  <si>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 xml:space="preserve">                                            Sub-Director Administrativo y Financiero</t>
  </si>
  <si>
    <t>CUENTA SUBVENCION N0. 960-0737439-5</t>
  </si>
  <si>
    <t xml:space="preserve"> Licdo. Geraldo Antonio Acosta Tifas</t>
  </si>
  <si>
    <t xml:space="preserve">              Licda. Luz Maireny González</t>
  </si>
  <si>
    <t xml:space="preserve"> Sub-Director Administrativo y Financiero</t>
  </si>
  <si>
    <t xml:space="preserve">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</si>
</sst>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8" fillId="0" borderId="0" xfId="0" applyFont="1" applyAlignment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0" fillId="0" borderId="7" xfId="0" applyNumberFormat="1" applyFont="1" applyBorder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0" fillId="3" borderId="11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3" fillId="2" borderId="1" xfId="0" applyNumberFormat="1" applyFont="1" applyFill="1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" fontId="2" fillId="2" borderId="1" xfId="0" applyNumberFormat="1" applyFont="1" applyFill="1" applyBorder="1" applyAlignment="1">
      <alignment wrapText="1"/>
    </xf>
    <xf numFmtId="43" fontId="9" fillId="0" borderId="12" xfId="1" applyFont="1" applyBorder="1"/>
    <xf numFmtId="43" fontId="2" fillId="0" borderId="12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0" fontId="10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4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Relationship Id="rId4" Type="http://schemas.openxmlformats.org/officeDocument/2006/relationships/image" Target="NUL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Relationship Id="rId4" Type="http://schemas.openxmlformats.org/officeDocument/2006/relationships/image" Target="../../word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</xdr:row>
      <xdr:rowOff>64559</xdr:rowOff>
    </xdr:from>
    <xdr:to>
      <xdr:col>1</xdr:col>
      <xdr:colOff>682625</xdr:colOff>
      <xdr:row>8</xdr:row>
      <xdr:rowOff>47626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83684"/>
          <a:ext cx="1857375" cy="1014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1190625</xdr:colOff>
      <xdr:row>2</xdr:row>
      <xdr:rowOff>126999</xdr:rowOff>
    </xdr:from>
    <xdr:to>
      <xdr:col>5</xdr:col>
      <xdr:colOff>904875</xdr:colOff>
      <xdr:row>7</xdr:row>
      <xdr:rowOff>31749</xdr:rowOff>
    </xdr:to>
    <xdr:pic>
      <xdr:nvPicPr>
        <xdr:cNvPr id="7" name="Graphic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3"/>
            </a:ext>
          </a:extLst>
        </a:blip>
        <a:stretch>
          <a:fillRect/>
        </a:stretch>
      </xdr:blipFill>
      <xdr:spPr>
        <a:xfrm>
          <a:off x="8128000" y="539749"/>
          <a:ext cx="1063625" cy="93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114300</xdr:rowOff>
    </xdr:from>
    <xdr:to>
      <xdr:col>2</xdr:col>
      <xdr:colOff>428625</xdr:colOff>
      <xdr:row>5</xdr:row>
      <xdr:rowOff>161925</xdr:rowOff>
    </xdr:to>
    <xdr:pic>
      <xdr:nvPicPr>
        <xdr:cNvPr id="6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4300"/>
          <a:ext cx="169545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123825</xdr:colOff>
      <xdr:row>1</xdr:row>
      <xdr:rowOff>95250</xdr:rowOff>
    </xdr:from>
    <xdr:to>
      <xdr:col>9</xdr:col>
      <xdr:colOff>425450</xdr:colOff>
      <xdr:row>6</xdr:row>
      <xdr:rowOff>79375</xdr:rowOff>
    </xdr:to>
    <xdr:pic>
      <xdr:nvPicPr>
        <xdr:cNvPr id="7" name="Graphic 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4"/>
            </a:ext>
          </a:extLst>
        </a:blip>
        <a:stretch>
          <a:fillRect/>
        </a:stretch>
      </xdr:blipFill>
      <xdr:spPr>
        <a:xfrm>
          <a:off x="6610350" y="285750"/>
          <a:ext cx="1063625" cy="936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</xdr:row>
      <xdr:rowOff>28574</xdr:rowOff>
    </xdr:from>
    <xdr:to>
      <xdr:col>3</xdr:col>
      <xdr:colOff>0</xdr:colOff>
      <xdr:row>6</xdr:row>
      <xdr:rowOff>19049</xdr:rowOff>
    </xdr:to>
    <xdr:pic>
      <xdr:nvPicPr>
        <xdr:cNvPr id="4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19074"/>
          <a:ext cx="16954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257175</xdr:colOff>
      <xdr:row>1</xdr:row>
      <xdr:rowOff>47625</xdr:rowOff>
    </xdr:from>
    <xdr:to>
      <xdr:col>9</xdr:col>
      <xdr:colOff>349250</xdr:colOff>
      <xdr:row>6</xdr:row>
      <xdr:rowOff>31750</xdr:rowOff>
    </xdr:to>
    <xdr:pic>
      <xdr:nvPicPr>
        <xdr:cNvPr id="5" name="Graphic 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e="http://schemas.microsoft.com/office/word/2015/wordml/symex" xmlns:asvg="http://schemas.microsoft.com/office/drawing/2016/SVG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4"/>
            </a:ext>
          </a:extLst>
        </a:blip>
        <a:stretch>
          <a:fillRect/>
        </a:stretch>
      </xdr:blipFill>
      <xdr:spPr>
        <a:xfrm>
          <a:off x="6353175" y="238125"/>
          <a:ext cx="1063625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829"/>
  <sheetViews>
    <sheetView zoomScaleNormal="100" workbookViewId="0">
      <selection activeCell="C16" sqref="C16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31" t="s">
        <v>7</v>
      </c>
      <c r="B1" s="31"/>
      <c r="C1" s="31"/>
      <c r="D1" s="31"/>
      <c r="E1" s="31"/>
      <c r="F1" s="31"/>
    </row>
    <row r="2" spans="1:128" ht="15.75" x14ac:dyDescent="0.25">
      <c r="A2" s="32" t="s">
        <v>9</v>
      </c>
      <c r="B2" s="32"/>
      <c r="C2" s="32"/>
      <c r="D2" s="32"/>
      <c r="E2" s="32"/>
      <c r="F2" s="32"/>
    </row>
    <row r="3" spans="1:128" ht="15.75" x14ac:dyDescent="0.25">
      <c r="A3" s="32" t="s">
        <v>8</v>
      </c>
      <c r="B3" s="32"/>
      <c r="C3" s="32"/>
      <c r="D3" s="32"/>
      <c r="E3" s="32"/>
      <c r="F3" s="32"/>
    </row>
    <row r="4" spans="1:128" ht="15.75" x14ac:dyDescent="0.25">
      <c r="A4" s="32" t="s">
        <v>10</v>
      </c>
      <c r="B4" s="32"/>
      <c r="C4" s="32"/>
      <c r="D4" s="32"/>
      <c r="E4" s="32"/>
      <c r="F4" s="32"/>
    </row>
    <row r="5" spans="1:128" ht="15.75" x14ac:dyDescent="0.25">
      <c r="A5" s="29" t="s">
        <v>11</v>
      </c>
      <c r="B5" s="29"/>
      <c r="C5" s="29"/>
      <c r="D5" s="29"/>
      <c r="E5" s="29"/>
      <c r="F5" s="29"/>
    </row>
    <row r="6" spans="1:128" s="6" customFormat="1" ht="15.75" x14ac:dyDescent="0.25">
      <c r="A6" s="29" t="s">
        <v>12</v>
      </c>
      <c r="B6" s="29"/>
      <c r="C6" s="29"/>
      <c r="D6" s="29"/>
      <c r="E6" s="29"/>
      <c r="F6" s="29"/>
    </row>
    <row r="7" spans="1:128" s="6" customFormat="1" ht="15.75" x14ac:dyDescent="0.25">
      <c r="A7" s="29" t="s">
        <v>28</v>
      </c>
      <c r="B7" s="29"/>
      <c r="C7" s="29"/>
      <c r="D7" s="29"/>
      <c r="E7" s="29"/>
      <c r="F7" s="29"/>
    </row>
    <row r="8" spans="1:128" s="6" customFormat="1" ht="15.75" x14ac:dyDescent="0.25">
      <c r="A8" s="30" t="s">
        <v>15</v>
      </c>
      <c r="B8" s="30"/>
      <c r="C8" s="30"/>
      <c r="D8" s="30"/>
      <c r="E8" s="30"/>
      <c r="F8" s="30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5" t="s">
        <v>0</v>
      </c>
      <c r="E10" s="36"/>
      <c r="F10" s="10">
        <v>139816177.5884999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4">
        <v>45663</v>
      </c>
      <c r="B12" s="23"/>
      <c r="C12" s="25" t="s">
        <v>17</v>
      </c>
      <c r="D12" s="26">
        <v>1435</v>
      </c>
      <c r="E12" s="20"/>
      <c r="F12" s="20">
        <v>139817612.5884999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4">
        <v>45663</v>
      </c>
      <c r="B13" s="23"/>
      <c r="C13" s="25" t="s">
        <v>21</v>
      </c>
      <c r="D13" s="26">
        <v>4895</v>
      </c>
      <c r="E13" s="20">
        <v>122.375</v>
      </c>
      <c r="F13" s="20">
        <v>139822385.2134999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4">
        <v>45694</v>
      </c>
      <c r="B14" s="23"/>
      <c r="C14" s="25" t="s">
        <v>17</v>
      </c>
      <c r="D14" s="26">
        <v>40495</v>
      </c>
      <c r="E14" s="20"/>
      <c r="F14" s="20">
        <v>139862880.2134999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4">
        <v>45694</v>
      </c>
      <c r="B15" s="23"/>
      <c r="C15" s="25" t="s">
        <v>21</v>
      </c>
      <c r="D15" s="26">
        <v>2700</v>
      </c>
      <c r="E15" s="20">
        <v>67.5</v>
      </c>
      <c r="F15" s="20">
        <v>139865512.7134999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4">
        <v>45694</v>
      </c>
      <c r="B16" s="23"/>
      <c r="C16" s="25" t="s">
        <v>21</v>
      </c>
      <c r="D16" s="26">
        <v>100</v>
      </c>
      <c r="E16" s="20">
        <v>2.5</v>
      </c>
      <c r="F16" s="20">
        <v>139865610.2134999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4">
        <v>45694</v>
      </c>
      <c r="B17" s="23"/>
      <c r="C17" s="25" t="s">
        <v>21</v>
      </c>
      <c r="D17" s="26">
        <v>1100</v>
      </c>
      <c r="E17" s="20">
        <v>27.5</v>
      </c>
      <c r="F17" s="20">
        <v>139866682.7134999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31.5" x14ac:dyDescent="0.25">
      <c r="A18" s="24">
        <v>45694</v>
      </c>
      <c r="B18" s="23"/>
      <c r="C18" s="25" t="s">
        <v>195</v>
      </c>
      <c r="D18" s="26">
        <v>50000</v>
      </c>
      <c r="E18" s="20"/>
      <c r="F18" s="20">
        <v>139916682.7134999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31.5" x14ac:dyDescent="0.25">
      <c r="A19" s="24">
        <v>45694</v>
      </c>
      <c r="B19" s="23"/>
      <c r="C19" s="25" t="s">
        <v>195</v>
      </c>
      <c r="D19" s="26"/>
      <c r="E19" s="20">
        <v>50000</v>
      </c>
      <c r="F19" s="20">
        <v>139866682.7134999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31.5" x14ac:dyDescent="0.25">
      <c r="A20" s="24">
        <v>45694</v>
      </c>
      <c r="B20" s="23"/>
      <c r="C20" s="25" t="s">
        <v>196</v>
      </c>
      <c r="D20" s="26">
        <v>2956751.32</v>
      </c>
      <c r="E20" s="20"/>
      <c r="F20" s="20">
        <v>142823434.0334999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31.5" x14ac:dyDescent="0.25">
      <c r="A21" s="24">
        <v>45694</v>
      </c>
      <c r="B21" s="23"/>
      <c r="C21" s="25" t="s">
        <v>196</v>
      </c>
      <c r="D21" s="26"/>
      <c r="E21" s="20">
        <v>2956751.32</v>
      </c>
      <c r="F21" s="20">
        <v>139866682.7134999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4">
        <v>45694</v>
      </c>
      <c r="B22" s="23" t="s">
        <v>29</v>
      </c>
      <c r="C22" s="25" t="s">
        <v>197</v>
      </c>
      <c r="D22" s="26"/>
      <c r="E22" s="20">
        <v>156114</v>
      </c>
      <c r="F22" s="20">
        <v>139710568.7134999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4">
        <v>45694</v>
      </c>
      <c r="B23" s="23" t="s">
        <v>30</v>
      </c>
      <c r="C23" s="25" t="s">
        <v>198</v>
      </c>
      <c r="D23" s="26"/>
      <c r="E23" s="20">
        <v>266848</v>
      </c>
      <c r="F23" s="20">
        <v>139443720.7134999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31.5" x14ac:dyDescent="0.25">
      <c r="A24" s="24">
        <v>45694</v>
      </c>
      <c r="B24" s="23" t="s">
        <v>31</v>
      </c>
      <c r="C24" s="25" t="s">
        <v>199</v>
      </c>
      <c r="D24" s="26"/>
      <c r="E24" s="20">
        <v>110000</v>
      </c>
      <c r="F24" s="20">
        <v>139333720.7134999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4">
        <v>45694</v>
      </c>
      <c r="B25" s="23" t="s">
        <v>32</v>
      </c>
      <c r="C25" s="25" t="s">
        <v>200</v>
      </c>
      <c r="D25" s="26"/>
      <c r="E25" s="20">
        <v>74719.42</v>
      </c>
      <c r="F25" s="20">
        <v>139259001.29349992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31.5" x14ac:dyDescent="0.25">
      <c r="A26" s="24">
        <v>45694</v>
      </c>
      <c r="B26" s="23" t="s">
        <v>33</v>
      </c>
      <c r="C26" s="25" t="s">
        <v>201</v>
      </c>
      <c r="D26" s="26"/>
      <c r="E26" s="20">
        <v>45120</v>
      </c>
      <c r="F26" s="20">
        <v>139213881.29349992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15.75" x14ac:dyDescent="0.25">
      <c r="A27" s="24">
        <v>45694</v>
      </c>
      <c r="B27" s="23" t="s">
        <v>34</v>
      </c>
      <c r="C27" s="25" t="s">
        <v>202</v>
      </c>
      <c r="D27" s="26"/>
      <c r="E27" s="20">
        <v>236231.28</v>
      </c>
      <c r="F27" s="20">
        <v>138977650.01349992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15.75" x14ac:dyDescent="0.25">
      <c r="A28" s="24">
        <v>45694</v>
      </c>
      <c r="B28" s="23" t="s">
        <v>35</v>
      </c>
      <c r="C28" s="25" t="s">
        <v>203</v>
      </c>
      <c r="D28" s="26"/>
      <c r="E28" s="20">
        <v>270000</v>
      </c>
      <c r="F28" s="20">
        <v>138707650.01349992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15.75" x14ac:dyDescent="0.25">
      <c r="A29" s="24">
        <v>45694</v>
      </c>
      <c r="B29" s="23" t="s">
        <v>36</v>
      </c>
      <c r="C29" s="25" t="s">
        <v>204</v>
      </c>
      <c r="D29" s="26"/>
      <c r="E29" s="20">
        <v>258302.12</v>
      </c>
      <c r="F29" s="20">
        <v>138449347.89349991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15.75" x14ac:dyDescent="0.25">
      <c r="A30" s="24">
        <v>45694</v>
      </c>
      <c r="B30" s="23" t="s">
        <v>37</v>
      </c>
      <c r="C30" s="25" t="s">
        <v>205</v>
      </c>
      <c r="D30" s="26"/>
      <c r="E30" s="20">
        <v>264178.40000000002</v>
      </c>
      <c r="F30" s="20">
        <v>138185169.4934999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31.5" x14ac:dyDescent="0.25">
      <c r="A31" s="24">
        <v>45694</v>
      </c>
      <c r="B31" s="23" t="s">
        <v>38</v>
      </c>
      <c r="C31" s="25" t="s">
        <v>206</v>
      </c>
      <c r="D31" s="26"/>
      <c r="E31" s="20">
        <v>107200.64</v>
      </c>
      <c r="F31" s="20">
        <v>138077968.85349992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15.75" x14ac:dyDescent="0.25">
      <c r="A32" s="24">
        <v>45694</v>
      </c>
      <c r="B32" s="23" t="s">
        <v>39</v>
      </c>
      <c r="C32" s="25" t="s">
        <v>207</v>
      </c>
      <c r="D32" s="26"/>
      <c r="E32" s="20">
        <v>230266.38</v>
      </c>
      <c r="F32" s="20">
        <v>137847702.47349992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15.75" x14ac:dyDescent="0.25">
      <c r="A33" s="24">
        <v>45694</v>
      </c>
      <c r="B33" s="23" t="s">
        <v>40</v>
      </c>
      <c r="C33" s="25" t="s">
        <v>208</v>
      </c>
      <c r="D33" s="26"/>
      <c r="E33" s="20">
        <v>249654.84</v>
      </c>
      <c r="F33" s="20">
        <v>137598047.63349992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15.75" x14ac:dyDescent="0.25">
      <c r="A34" s="24">
        <v>45694</v>
      </c>
      <c r="B34" s="23" t="s">
        <v>41</v>
      </c>
      <c r="C34" s="25" t="s">
        <v>209</v>
      </c>
      <c r="D34" s="26"/>
      <c r="E34" s="20">
        <v>268922</v>
      </c>
      <c r="F34" s="20">
        <v>137329125.63349992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4">
        <v>45694</v>
      </c>
      <c r="B35" s="23" t="s">
        <v>42</v>
      </c>
      <c r="C35" s="25" t="s">
        <v>210</v>
      </c>
      <c r="D35" s="26"/>
      <c r="E35" s="20">
        <v>215586</v>
      </c>
      <c r="F35" s="20">
        <v>137113539.63349992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4">
        <v>45694</v>
      </c>
      <c r="B36" s="23" t="s">
        <v>43</v>
      </c>
      <c r="C36" s="25" t="s">
        <v>211</v>
      </c>
      <c r="D36" s="26"/>
      <c r="E36" s="20">
        <v>237000</v>
      </c>
      <c r="F36" s="20">
        <v>136876539.63349992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4">
        <v>45694</v>
      </c>
      <c r="B37" s="23" t="s">
        <v>44</v>
      </c>
      <c r="C37" s="25" t="s">
        <v>212</v>
      </c>
      <c r="D37" s="26"/>
      <c r="E37" s="20">
        <v>247800</v>
      </c>
      <c r="F37" s="20">
        <v>136628739.63349992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4">
        <v>45694</v>
      </c>
      <c r="B38" s="23" t="s">
        <v>45</v>
      </c>
      <c r="C38" s="25" t="s">
        <v>213</v>
      </c>
      <c r="D38" s="26"/>
      <c r="E38" s="20">
        <v>261360</v>
      </c>
      <c r="F38" s="20">
        <v>136367379.63349992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31.5" x14ac:dyDescent="0.25">
      <c r="A39" s="24">
        <v>45694</v>
      </c>
      <c r="B39" s="23" t="s">
        <v>46</v>
      </c>
      <c r="C39" s="25" t="s">
        <v>214</v>
      </c>
      <c r="D39" s="26"/>
      <c r="E39" s="20">
        <v>271282</v>
      </c>
      <c r="F39" s="20">
        <v>136096097.63349992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4">
        <v>45694</v>
      </c>
      <c r="B40" s="23" t="s">
        <v>47</v>
      </c>
      <c r="C40" s="25" t="s">
        <v>215</v>
      </c>
      <c r="D40" s="26"/>
      <c r="E40" s="20">
        <v>215000</v>
      </c>
      <c r="F40" s="20">
        <v>135881097.63349992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15.75" x14ac:dyDescent="0.25">
      <c r="A41" s="24">
        <v>45694</v>
      </c>
      <c r="B41" s="23" t="s">
        <v>48</v>
      </c>
      <c r="C41" s="25" t="s">
        <v>216</v>
      </c>
      <c r="D41" s="26"/>
      <c r="E41" s="20">
        <v>167733</v>
      </c>
      <c r="F41" s="20">
        <v>135713364.63349992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31.5" x14ac:dyDescent="0.25">
      <c r="A42" s="24">
        <v>45694</v>
      </c>
      <c r="B42" s="23" t="s">
        <v>49</v>
      </c>
      <c r="C42" s="25" t="s">
        <v>217</v>
      </c>
      <c r="D42" s="26"/>
      <c r="E42" s="20">
        <v>1298000</v>
      </c>
      <c r="F42" s="20">
        <v>134415364.63349992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15.75" x14ac:dyDescent="0.25">
      <c r="A43" s="24">
        <v>45694</v>
      </c>
      <c r="B43" s="23" t="s">
        <v>50</v>
      </c>
      <c r="C43" s="25" t="s">
        <v>218</v>
      </c>
      <c r="D43" s="26"/>
      <c r="E43" s="20">
        <v>141719.76999999999</v>
      </c>
      <c r="F43" s="20">
        <v>134273644.86349991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31.5" x14ac:dyDescent="0.25">
      <c r="A44" s="24">
        <v>45694</v>
      </c>
      <c r="B44" s="23" t="s">
        <v>51</v>
      </c>
      <c r="C44" s="25" t="s">
        <v>219</v>
      </c>
      <c r="D44" s="26"/>
      <c r="E44" s="20">
        <v>265500</v>
      </c>
      <c r="F44" s="20">
        <v>134008144.86349991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31.5" x14ac:dyDescent="0.25">
      <c r="A45" s="24">
        <v>45694</v>
      </c>
      <c r="B45" s="23" t="s">
        <v>52</v>
      </c>
      <c r="C45" s="25" t="s">
        <v>220</v>
      </c>
      <c r="D45" s="26"/>
      <c r="E45" s="20">
        <v>253700</v>
      </c>
      <c r="F45" s="20">
        <v>133754444.86349991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31.5" x14ac:dyDescent="0.25">
      <c r="A46" s="24">
        <v>45694</v>
      </c>
      <c r="B46" s="23" t="s">
        <v>53</v>
      </c>
      <c r="C46" s="25" t="s">
        <v>221</v>
      </c>
      <c r="D46" s="26"/>
      <c r="E46" s="20">
        <v>123345.37</v>
      </c>
      <c r="F46" s="20">
        <v>133631099.4934999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4">
        <v>45694</v>
      </c>
      <c r="B47" s="23" t="s">
        <v>54</v>
      </c>
      <c r="C47" s="25" t="s">
        <v>222</v>
      </c>
      <c r="D47" s="26"/>
      <c r="E47" s="20">
        <v>260000</v>
      </c>
      <c r="F47" s="20">
        <v>133371099.4934999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4">
        <v>45694</v>
      </c>
      <c r="B48" s="23" t="s">
        <v>55</v>
      </c>
      <c r="C48" s="25" t="s">
        <v>223</v>
      </c>
      <c r="D48" s="26"/>
      <c r="E48" s="20">
        <v>251000</v>
      </c>
      <c r="F48" s="20">
        <v>133120099.4934999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4">
        <v>45694</v>
      </c>
      <c r="B49" s="23" t="s">
        <v>56</v>
      </c>
      <c r="C49" s="25" t="s">
        <v>224</v>
      </c>
      <c r="D49" s="26"/>
      <c r="E49" s="20">
        <v>265500</v>
      </c>
      <c r="F49" s="20">
        <v>132854599.4934999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4">
        <v>45694</v>
      </c>
      <c r="B50" s="23" t="s">
        <v>57</v>
      </c>
      <c r="C50" s="25" t="s">
        <v>225</v>
      </c>
      <c r="D50" s="26"/>
      <c r="E50" s="20">
        <v>38940</v>
      </c>
      <c r="F50" s="20">
        <v>132815659.4934999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31.5" x14ac:dyDescent="0.25">
      <c r="A51" s="24">
        <v>45694</v>
      </c>
      <c r="B51" s="23" t="s">
        <v>58</v>
      </c>
      <c r="C51" s="25" t="s">
        <v>226</v>
      </c>
      <c r="D51" s="26"/>
      <c r="E51" s="20">
        <v>170877.5</v>
      </c>
      <c r="F51" s="20">
        <v>132644781.9934999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31.5" x14ac:dyDescent="0.25">
      <c r="A52" s="24">
        <v>45722</v>
      </c>
      <c r="B52" s="23" t="s">
        <v>59</v>
      </c>
      <c r="C52" s="25" t="s">
        <v>227</v>
      </c>
      <c r="D52" s="26"/>
      <c r="E52" s="20">
        <v>93187.49</v>
      </c>
      <c r="F52" s="20">
        <v>132551594.50349991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31.5" x14ac:dyDescent="0.25">
      <c r="A53" s="24">
        <v>45722</v>
      </c>
      <c r="B53" s="23" t="s">
        <v>60</v>
      </c>
      <c r="C53" s="25" t="s">
        <v>228</v>
      </c>
      <c r="D53" s="26"/>
      <c r="E53" s="20">
        <v>214500</v>
      </c>
      <c r="F53" s="20">
        <v>132337094.50349991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4">
        <v>45722</v>
      </c>
      <c r="B54" s="23"/>
      <c r="C54" s="25" t="s">
        <v>17</v>
      </c>
      <c r="D54" s="26">
        <v>41540</v>
      </c>
      <c r="E54" s="20"/>
      <c r="F54" s="20">
        <v>132378634.50349991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4">
        <v>45722</v>
      </c>
      <c r="B55" s="23"/>
      <c r="C55" s="25" t="s">
        <v>21</v>
      </c>
      <c r="D55" s="26">
        <v>585.6</v>
      </c>
      <c r="E55" s="20">
        <v>14.64</v>
      </c>
      <c r="F55" s="20">
        <v>132379205.4634999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4">
        <v>45722</v>
      </c>
      <c r="B56" s="23"/>
      <c r="C56" s="25" t="s">
        <v>21</v>
      </c>
      <c r="D56" s="26">
        <v>600</v>
      </c>
      <c r="E56" s="20">
        <v>15</v>
      </c>
      <c r="F56" s="20">
        <v>132379790.4634999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4">
        <v>45722</v>
      </c>
      <c r="B57" s="23"/>
      <c r="C57" s="25" t="s">
        <v>21</v>
      </c>
      <c r="D57" s="26">
        <v>137</v>
      </c>
      <c r="E57" s="20">
        <v>3.4250000000000003</v>
      </c>
      <c r="F57" s="20">
        <v>132379924.03849991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4">
        <v>45722</v>
      </c>
      <c r="B58" s="23"/>
      <c r="C58" s="25" t="s">
        <v>21</v>
      </c>
      <c r="D58" s="26">
        <v>200</v>
      </c>
      <c r="E58" s="20">
        <v>5</v>
      </c>
      <c r="F58" s="20">
        <v>132380119.03849991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4">
        <v>45722</v>
      </c>
      <c r="B59" s="23"/>
      <c r="C59" s="25" t="s">
        <v>21</v>
      </c>
      <c r="D59" s="26">
        <v>1465.52</v>
      </c>
      <c r="E59" s="20">
        <v>36.637999999999998</v>
      </c>
      <c r="F59" s="20">
        <v>132381547.92049991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4">
        <v>45722</v>
      </c>
      <c r="B60" s="23"/>
      <c r="C60" s="25" t="s">
        <v>20</v>
      </c>
      <c r="D60" s="26">
        <v>12556711.66</v>
      </c>
      <c r="E60" s="20"/>
      <c r="F60" s="20">
        <v>144938259.58049992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4">
        <v>45722</v>
      </c>
      <c r="B61" s="23"/>
      <c r="C61" s="25" t="s">
        <v>16</v>
      </c>
      <c r="D61" s="26">
        <v>1393822.97</v>
      </c>
      <c r="E61" s="20"/>
      <c r="F61" s="20">
        <v>146332082.55049992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4">
        <v>45722</v>
      </c>
      <c r="B62" s="23"/>
      <c r="C62" s="25" t="s">
        <v>24</v>
      </c>
      <c r="D62" s="26">
        <v>187091.98</v>
      </c>
      <c r="E62" s="20"/>
      <c r="F62" s="20">
        <v>146519174.53049991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4">
        <v>45722</v>
      </c>
      <c r="B63" s="23"/>
      <c r="C63" s="25" t="s">
        <v>229</v>
      </c>
      <c r="D63" s="26">
        <v>129067.23</v>
      </c>
      <c r="E63" s="20"/>
      <c r="F63" s="20">
        <v>146648241.76049989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4">
        <v>45722</v>
      </c>
      <c r="B64" s="23"/>
      <c r="C64" s="25" t="s">
        <v>16</v>
      </c>
      <c r="D64" s="26">
        <v>73956.27</v>
      </c>
      <c r="E64" s="20"/>
      <c r="F64" s="20">
        <v>146722198.03049991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4">
        <v>45722</v>
      </c>
      <c r="B65" s="23"/>
      <c r="C65" s="25" t="s">
        <v>230</v>
      </c>
      <c r="D65" s="26">
        <v>50000</v>
      </c>
      <c r="E65" s="20"/>
      <c r="F65" s="20">
        <v>146772198.03049991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31.5" x14ac:dyDescent="0.25">
      <c r="A66" s="24">
        <v>45722</v>
      </c>
      <c r="B66" s="23"/>
      <c r="C66" s="25" t="s">
        <v>231</v>
      </c>
      <c r="D66" s="26">
        <v>12817.13</v>
      </c>
      <c r="E66" s="20"/>
      <c r="F66" s="20">
        <v>146785015.1604999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31.5" x14ac:dyDescent="0.25">
      <c r="A67" s="24">
        <v>45722</v>
      </c>
      <c r="B67" s="23"/>
      <c r="C67" s="25" t="s">
        <v>231</v>
      </c>
      <c r="D67" s="26"/>
      <c r="E67" s="20">
        <v>12817.13</v>
      </c>
      <c r="F67" s="20">
        <v>146772198.03049991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4">
        <v>45753</v>
      </c>
      <c r="B68" s="23" t="s">
        <v>61</v>
      </c>
      <c r="C68" s="25" t="s">
        <v>232</v>
      </c>
      <c r="D68" s="26"/>
      <c r="E68" s="20">
        <v>5880</v>
      </c>
      <c r="F68" s="20">
        <v>146766318.03049991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31.5" x14ac:dyDescent="0.25">
      <c r="A69" s="24">
        <v>45753</v>
      </c>
      <c r="B69" s="23" t="s">
        <v>62</v>
      </c>
      <c r="C69" s="25" t="s">
        <v>233</v>
      </c>
      <c r="D69" s="26"/>
      <c r="E69" s="20">
        <v>32528.799999999999</v>
      </c>
      <c r="F69" s="20">
        <v>146733789.23049989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4">
        <v>45753</v>
      </c>
      <c r="B70" s="23"/>
      <c r="C70" s="25" t="s">
        <v>17</v>
      </c>
      <c r="D70" s="26">
        <v>49580</v>
      </c>
      <c r="E70" s="20"/>
      <c r="F70" s="20">
        <v>146783369.23049989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4">
        <v>45753</v>
      </c>
      <c r="B71" s="23"/>
      <c r="C71" s="25" t="s">
        <v>21</v>
      </c>
      <c r="D71" s="26">
        <v>5279.66</v>
      </c>
      <c r="E71" s="20">
        <v>131.9915</v>
      </c>
      <c r="F71" s="20">
        <v>146788516.8989999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4">
        <v>45753</v>
      </c>
      <c r="B72" s="23"/>
      <c r="C72" s="25" t="s">
        <v>21</v>
      </c>
      <c r="D72" s="26">
        <v>335.28</v>
      </c>
      <c r="E72" s="20">
        <v>8.3819999999999997</v>
      </c>
      <c r="F72" s="20">
        <v>146788843.7969999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4">
        <v>45753</v>
      </c>
      <c r="B73" s="23"/>
      <c r="C73" s="25" t="s">
        <v>21</v>
      </c>
      <c r="D73" s="26">
        <v>1207.28</v>
      </c>
      <c r="E73" s="20">
        <v>30.182000000000002</v>
      </c>
      <c r="F73" s="20">
        <v>146790020.89499989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4">
        <v>45753</v>
      </c>
      <c r="B74" s="23"/>
      <c r="C74" s="25" t="s">
        <v>21</v>
      </c>
      <c r="D74" s="26">
        <v>2356.96</v>
      </c>
      <c r="E74" s="20">
        <v>58.924000000000007</v>
      </c>
      <c r="F74" s="20">
        <v>146792318.9309999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4">
        <v>45753</v>
      </c>
      <c r="B75" s="23"/>
      <c r="C75" s="25" t="s">
        <v>16</v>
      </c>
      <c r="D75" s="26">
        <v>422675.02</v>
      </c>
      <c r="E75" s="20"/>
      <c r="F75" s="20">
        <v>147214993.95099992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4">
        <v>45753</v>
      </c>
      <c r="B76" s="23"/>
      <c r="C76" s="25" t="s">
        <v>16</v>
      </c>
      <c r="D76" s="26">
        <v>40435.870000000003</v>
      </c>
      <c r="E76" s="20"/>
      <c r="F76" s="20">
        <v>147255429.82099992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4">
        <v>45753</v>
      </c>
      <c r="B77" s="23"/>
      <c r="C77" s="25" t="s">
        <v>16</v>
      </c>
      <c r="D77" s="26">
        <v>1492</v>
      </c>
      <c r="E77" s="20"/>
      <c r="F77" s="20">
        <v>147256921.82099992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4">
        <v>45783</v>
      </c>
      <c r="B78" s="23"/>
      <c r="C78" s="25" t="s">
        <v>17</v>
      </c>
      <c r="D78" s="26">
        <v>29291</v>
      </c>
      <c r="E78" s="20"/>
      <c r="F78" s="20">
        <v>147286212.82099992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15.75" x14ac:dyDescent="0.25">
      <c r="A79" s="24">
        <v>45783</v>
      </c>
      <c r="B79" s="23"/>
      <c r="C79" s="25" t="s">
        <v>21</v>
      </c>
      <c r="D79" s="26">
        <v>900</v>
      </c>
      <c r="E79" s="20">
        <v>22.5</v>
      </c>
      <c r="F79" s="20">
        <v>147287090.32099992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15.75" x14ac:dyDescent="0.25">
      <c r="A80" s="24">
        <v>45783</v>
      </c>
      <c r="B80" s="23"/>
      <c r="C80" s="25" t="s">
        <v>21</v>
      </c>
      <c r="D80" s="26">
        <v>500</v>
      </c>
      <c r="E80" s="20">
        <v>12.5</v>
      </c>
      <c r="F80" s="20">
        <v>147287577.82099992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4">
        <v>45783</v>
      </c>
      <c r="B81" s="23"/>
      <c r="C81" s="25" t="s">
        <v>21</v>
      </c>
      <c r="D81" s="26">
        <v>1954.6</v>
      </c>
      <c r="E81" s="20">
        <v>48.865000000000002</v>
      </c>
      <c r="F81" s="20">
        <v>147289483.5559999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15.75" x14ac:dyDescent="0.25">
      <c r="A82" s="24">
        <v>45875</v>
      </c>
      <c r="B82" s="23"/>
      <c r="C82" s="25" t="s">
        <v>17</v>
      </c>
      <c r="D82" s="26">
        <v>44282</v>
      </c>
      <c r="E82" s="20"/>
      <c r="F82" s="20">
        <v>147333765.5559999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15.75" x14ac:dyDescent="0.25">
      <c r="A83" s="24">
        <v>45875</v>
      </c>
      <c r="B83" s="23"/>
      <c r="C83" s="25" t="s">
        <v>21</v>
      </c>
      <c r="D83" s="26">
        <v>800</v>
      </c>
      <c r="E83" s="20">
        <v>20</v>
      </c>
      <c r="F83" s="20">
        <v>147334545.5559999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4">
        <v>45875</v>
      </c>
      <c r="B84" s="23"/>
      <c r="C84" s="25" t="s">
        <v>21</v>
      </c>
      <c r="D84" s="26">
        <v>129.47</v>
      </c>
      <c r="E84" s="20">
        <v>3.2367500000000002</v>
      </c>
      <c r="F84" s="20">
        <v>147334671.7892499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4">
        <v>45875</v>
      </c>
      <c r="B85" s="23"/>
      <c r="C85" s="25" t="s">
        <v>21</v>
      </c>
      <c r="D85" s="26">
        <v>1411.56</v>
      </c>
      <c r="E85" s="20">
        <v>35.289000000000001</v>
      </c>
      <c r="F85" s="20">
        <v>147336048.06024989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4">
        <v>45875</v>
      </c>
      <c r="B86" s="23"/>
      <c r="C86" s="25" t="s">
        <v>21</v>
      </c>
      <c r="D86" s="26">
        <v>1384.12</v>
      </c>
      <c r="E86" s="20">
        <v>34.603000000000002</v>
      </c>
      <c r="F86" s="20">
        <v>147337397.57724991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4">
        <v>45875</v>
      </c>
      <c r="B87" s="23"/>
      <c r="C87" s="25" t="s">
        <v>21</v>
      </c>
      <c r="D87" s="26">
        <v>1657.46</v>
      </c>
      <c r="E87" s="20">
        <v>41.436500000000002</v>
      </c>
      <c r="F87" s="20">
        <v>147339013.60074991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4">
        <v>45875</v>
      </c>
      <c r="B88" s="23"/>
      <c r="C88" s="25" t="s">
        <v>21</v>
      </c>
      <c r="D88" s="26">
        <v>1843.88</v>
      </c>
      <c r="E88" s="20">
        <v>46.097000000000008</v>
      </c>
      <c r="F88" s="20">
        <v>147340811.3837499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4">
        <v>45875</v>
      </c>
      <c r="B89" s="23"/>
      <c r="C89" s="25" t="s">
        <v>21</v>
      </c>
      <c r="D89" s="26">
        <v>1826.9</v>
      </c>
      <c r="E89" s="20">
        <v>45.672500000000007</v>
      </c>
      <c r="F89" s="20">
        <v>147342592.61124989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15.75" x14ac:dyDescent="0.25">
      <c r="A90" s="24">
        <v>45875</v>
      </c>
      <c r="B90" s="23"/>
      <c r="C90" s="25" t="s">
        <v>21</v>
      </c>
      <c r="D90" s="26">
        <v>950.16</v>
      </c>
      <c r="E90" s="20">
        <v>23.754000000000001</v>
      </c>
      <c r="F90" s="20">
        <v>147343519.01724988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4">
        <v>45906</v>
      </c>
      <c r="B91" s="23"/>
      <c r="C91" s="25" t="s">
        <v>17</v>
      </c>
      <c r="D91" s="26">
        <v>38910</v>
      </c>
      <c r="E91" s="20"/>
      <c r="F91" s="20">
        <v>147382429.01724988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15.75" x14ac:dyDescent="0.25">
      <c r="A92" s="24">
        <v>45906</v>
      </c>
      <c r="B92" s="23"/>
      <c r="C92" s="25" t="s">
        <v>21</v>
      </c>
      <c r="D92" s="26">
        <v>1432.75</v>
      </c>
      <c r="E92" s="20">
        <v>35.818750000000001</v>
      </c>
      <c r="F92" s="20">
        <v>147383825.94849989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15.75" x14ac:dyDescent="0.25">
      <c r="A93" s="24">
        <v>45906</v>
      </c>
      <c r="B93" s="23"/>
      <c r="C93" s="25" t="s">
        <v>21</v>
      </c>
      <c r="D93" s="26">
        <v>1642</v>
      </c>
      <c r="E93" s="20">
        <v>41.050000000000004</v>
      </c>
      <c r="F93" s="20">
        <v>147385426.89849988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15.75" x14ac:dyDescent="0.25">
      <c r="A94" s="24">
        <v>45906</v>
      </c>
      <c r="B94" s="23"/>
      <c r="C94" s="25" t="s">
        <v>21</v>
      </c>
      <c r="D94" s="26">
        <v>500</v>
      </c>
      <c r="E94" s="20">
        <v>12.5</v>
      </c>
      <c r="F94" s="20">
        <v>147385914.39849988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4">
        <v>45906</v>
      </c>
      <c r="B95" s="23"/>
      <c r="C95" s="25" t="s">
        <v>21</v>
      </c>
      <c r="D95" s="26">
        <v>2600</v>
      </c>
      <c r="E95" s="20">
        <v>65</v>
      </c>
      <c r="F95" s="20">
        <v>147388449.39849988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31.5" x14ac:dyDescent="0.25">
      <c r="A96" s="24">
        <v>45906</v>
      </c>
      <c r="B96" s="23" t="s">
        <v>63</v>
      </c>
      <c r="C96" s="25" t="s">
        <v>234</v>
      </c>
      <c r="D96" s="26"/>
      <c r="E96" s="20">
        <v>226639.98</v>
      </c>
      <c r="F96" s="20">
        <v>147161809.41849989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31.5" x14ac:dyDescent="0.25">
      <c r="A97" s="24">
        <v>45906</v>
      </c>
      <c r="B97" s="23" t="s">
        <v>64</v>
      </c>
      <c r="C97" s="25" t="s">
        <v>235</v>
      </c>
      <c r="D97" s="26"/>
      <c r="E97" s="20">
        <v>15483.1</v>
      </c>
      <c r="F97" s="20">
        <v>147146326.31849989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4">
        <v>45906</v>
      </c>
      <c r="B98" s="23" t="s">
        <v>65</v>
      </c>
      <c r="C98" s="25" t="s">
        <v>236</v>
      </c>
      <c r="D98" s="26"/>
      <c r="E98" s="20">
        <v>34220</v>
      </c>
      <c r="F98" s="20">
        <v>147112106.31849989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4">
        <v>45906</v>
      </c>
      <c r="B99" s="23" t="s">
        <v>66</v>
      </c>
      <c r="C99" s="25" t="s">
        <v>237</v>
      </c>
      <c r="D99" s="26"/>
      <c r="E99" s="20">
        <v>147270</v>
      </c>
      <c r="F99" s="20">
        <v>146964836.31849989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4">
        <v>45936</v>
      </c>
      <c r="B100" s="23"/>
      <c r="C100" s="25" t="s">
        <v>17</v>
      </c>
      <c r="D100" s="26">
        <v>28825</v>
      </c>
      <c r="E100" s="20"/>
      <c r="F100" s="20">
        <v>146993661.31849989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4">
        <v>45936</v>
      </c>
      <c r="B101" s="23"/>
      <c r="C101" s="25" t="s">
        <v>21</v>
      </c>
      <c r="D101" s="26">
        <v>647.35</v>
      </c>
      <c r="E101" s="20">
        <v>16.18375</v>
      </c>
      <c r="F101" s="20">
        <v>146994292.48474988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4">
        <v>45936</v>
      </c>
      <c r="B102" s="23"/>
      <c r="C102" s="25" t="s">
        <v>21</v>
      </c>
      <c r="D102" s="26">
        <v>2056.54</v>
      </c>
      <c r="E102" s="20">
        <v>51.413499999999999</v>
      </c>
      <c r="F102" s="20">
        <v>146996297.61124986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4">
        <v>45936</v>
      </c>
      <c r="B103" s="23"/>
      <c r="C103" s="25" t="s">
        <v>21</v>
      </c>
      <c r="D103" s="26">
        <v>1151.8399999999999</v>
      </c>
      <c r="E103" s="20">
        <v>28.795999999999999</v>
      </c>
      <c r="F103" s="20">
        <v>146997420.65524986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4">
        <v>45936</v>
      </c>
      <c r="B104" s="23"/>
      <c r="C104" s="25" t="s">
        <v>21</v>
      </c>
      <c r="D104" s="26">
        <v>1367.02</v>
      </c>
      <c r="E104" s="20">
        <v>34.1755</v>
      </c>
      <c r="F104" s="20">
        <v>146998753.49974987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4">
        <v>45936</v>
      </c>
      <c r="B105" s="23"/>
      <c r="C105" s="25" t="s">
        <v>21</v>
      </c>
      <c r="D105" s="26">
        <v>10318.32</v>
      </c>
      <c r="E105" s="20">
        <v>257.95800000000003</v>
      </c>
      <c r="F105" s="20">
        <v>147008813.86174986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15.75" x14ac:dyDescent="0.25">
      <c r="A106" s="24"/>
      <c r="B106" s="23"/>
      <c r="C106" s="25" t="s">
        <v>238</v>
      </c>
      <c r="D106" s="26">
        <v>42309902.289999999</v>
      </c>
      <c r="E106" s="20"/>
      <c r="F106" s="20">
        <v>189318716.15174985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15.75" x14ac:dyDescent="0.25">
      <c r="A107" s="24">
        <v>45936</v>
      </c>
      <c r="B107" s="23" t="s">
        <v>67</v>
      </c>
      <c r="C107" s="25" t="s">
        <v>239</v>
      </c>
      <c r="D107" s="26"/>
      <c r="E107" s="20">
        <v>111010</v>
      </c>
      <c r="F107" s="20">
        <v>189207706.15174985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31.5" x14ac:dyDescent="0.25">
      <c r="A108" s="24">
        <v>45936</v>
      </c>
      <c r="B108" s="23" t="s">
        <v>68</v>
      </c>
      <c r="C108" s="25" t="s">
        <v>240</v>
      </c>
      <c r="D108" s="26"/>
      <c r="E108" s="20">
        <v>234000</v>
      </c>
      <c r="F108" s="20">
        <v>188973706.15174985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31.5" x14ac:dyDescent="0.25">
      <c r="A109" s="24">
        <v>45936</v>
      </c>
      <c r="B109" s="23" t="s">
        <v>69</v>
      </c>
      <c r="C109" s="25" t="s">
        <v>241</v>
      </c>
      <c r="D109" s="26"/>
      <c r="E109" s="20">
        <v>13153.81</v>
      </c>
      <c r="F109" s="20">
        <v>188960552.34174985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31.5" x14ac:dyDescent="0.25">
      <c r="A110" s="24">
        <v>45936</v>
      </c>
      <c r="B110" s="23" t="s">
        <v>70</v>
      </c>
      <c r="C110" s="25" t="s">
        <v>242</v>
      </c>
      <c r="D110" s="26"/>
      <c r="E110" s="20">
        <v>270574</v>
      </c>
      <c r="F110" s="20">
        <v>188689978.34174985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4">
        <v>45936</v>
      </c>
      <c r="B111" s="23" t="s">
        <v>71</v>
      </c>
      <c r="C111" s="25" t="s">
        <v>243</v>
      </c>
      <c r="D111" s="26"/>
      <c r="E111" s="20">
        <v>169575</v>
      </c>
      <c r="F111" s="20">
        <v>188520403.34174985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4">
        <v>45936</v>
      </c>
      <c r="B112" s="23" t="s">
        <v>72</v>
      </c>
      <c r="C112" s="25" t="s">
        <v>244</v>
      </c>
      <c r="D112" s="26"/>
      <c r="E112" s="20">
        <v>265500</v>
      </c>
      <c r="F112" s="20">
        <v>188254903.34174985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4">
        <v>45936</v>
      </c>
      <c r="B113" s="23" t="s">
        <v>73</v>
      </c>
      <c r="C113" s="25" t="s">
        <v>245</v>
      </c>
      <c r="D113" s="26"/>
      <c r="E113" s="20">
        <v>246915</v>
      </c>
      <c r="F113" s="20">
        <v>188007988.34174985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4">
        <v>45936</v>
      </c>
      <c r="B114" s="23" t="s">
        <v>74</v>
      </c>
      <c r="C114" s="25" t="s">
        <v>246</v>
      </c>
      <c r="D114" s="26"/>
      <c r="E114" s="20">
        <v>217800</v>
      </c>
      <c r="F114" s="20">
        <v>187790188.34174985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4">
        <v>45967</v>
      </c>
      <c r="B115" s="23"/>
      <c r="C115" s="25" t="s">
        <v>17</v>
      </c>
      <c r="D115" s="26">
        <v>35353</v>
      </c>
      <c r="E115" s="20"/>
      <c r="F115" s="20">
        <v>187825541.34174985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4">
        <v>45967</v>
      </c>
      <c r="B116" s="23"/>
      <c r="C116" s="25" t="s">
        <v>21</v>
      </c>
      <c r="D116" s="26">
        <v>1300</v>
      </c>
      <c r="E116" s="20">
        <v>32.5</v>
      </c>
      <c r="F116" s="20">
        <v>187826808.84174985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4">
        <v>45967</v>
      </c>
      <c r="B117" s="23"/>
      <c r="C117" s="25" t="s">
        <v>21</v>
      </c>
      <c r="D117" s="26">
        <v>387.6</v>
      </c>
      <c r="E117" s="20">
        <v>9.6900000000000013</v>
      </c>
      <c r="F117" s="20">
        <v>187827186.75174984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4">
        <v>45967</v>
      </c>
      <c r="B118" s="23"/>
      <c r="C118" s="25" t="s">
        <v>21</v>
      </c>
      <c r="D118" s="26">
        <v>4224.17</v>
      </c>
      <c r="E118" s="20">
        <v>105.60425000000001</v>
      </c>
      <c r="F118" s="20">
        <v>187831305.31749982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4">
        <v>45967</v>
      </c>
      <c r="B119" s="23" t="s">
        <v>75</v>
      </c>
      <c r="C119" s="25" t="s">
        <v>247</v>
      </c>
      <c r="D119" s="26"/>
      <c r="E119" s="20">
        <v>256355</v>
      </c>
      <c r="F119" s="20">
        <v>187574950.31749982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31.5" x14ac:dyDescent="0.25">
      <c r="A120" s="24">
        <v>45967</v>
      </c>
      <c r="B120" s="23" t="s">
        <v>76</v>
      </c>
      <c r="C120" s="25" t="s">
        <v>248</v>
      </c>
      <c r="D120" s="26"/>
      <c r="E120" s="20">
        <v>23000</v>
      </c>
      <c r="F120" s="20">
        <v>187551950.31749982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31.5" x14ac:dyDescent="0.25">
      <c r="A121" s="24">
        <v>45967</v>
      </c>
      <c r="B121" s="23" t="s">
        <v>77</v>
      </c>
      <c r="C121" s="25" t="s">
        <v>249</v>
      </c>
      <c r="D121" s="26"/>
      <c r="E121" s="20">
        <v>268686</v>
      </c>
      <c r="F121" s="20">
        <v>187283264.31749982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31.5" x14ac:dyDescent="0.25">
      <c r="A122" s="24">
        <v>45997</v>
      </c>
      <c r="B122" s="23" t="s">
        <v>78</v>
      </c>
      <c r="C122" s="25" t="s">
        <v>250</v>
      </c>
      <c r="D122" s="26"/>
      <c r="E122" s="20">
        <v>1988300</v>
      </c>
      <c r="F122" s="20">
        <v>185294964.31749982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31.5" x14ac:dyDescent="0.25">
      <c r="A123" s="24">
        <v>45997</v>
      </c>
      <c r="B123" s="23" t="s">
        <v>79</v>
      </c>
      <c r="C123" s="25" t="s">
        <v>251</v>
      </c>
      <c r="D123" s="26"/>
      <c r="E123" s="20">
        <v>1616600</v>
      </c>
      <c r="F123" s="20">
        <v>183678364.31749982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4">
        <v>45997</v>
      </c>
      <c r="B124" s="23"/>
      <c r="C124" s="25" t="s">
        <v>17</v>
      </c>
      <c r="D124" s="26">
        <v>27515</v>
      </c>
      <c r="E124" s="20"/>
      <c r="F124" s="20">
        <v>183705879.31749982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24">
        <v>45997</v>
      </c>
      <c r="B125" s="23"/>
      <c r="C125" s="25" t="s">
        <v>21</v>
      </c>
      <c r="D125" s="26">
        <v>1100</v>
      </c>
      <c r="E125" s="20">
        <v>27.5</v>
      </c>
      <c r="F125" s="20">
        <v>183706951.81749982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4">
        <v>45997</v>
      </c>
      <c r="B126" s="23"/>
      <c r="C126" s="25" t="s">
        <v>21</v>
      </c>
      <c r="D126" s="26">
        <v>97.6</v>
      </c>
      <c r="E126" s="20">
        <v>2.44</v>
      </c>
      <c r="F126" s="20">
        <v>183707046.97749981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4">
        <v>45997</v>
      </c>
      <c r="B127" s="23"/>
      <c r="C127" s="25" t="s">
        <v>21</v>
      </c>
      <c r="D127" s="26">
        <v>458.52</v>
      </c>
      <c r="E127" s="20">
        <v>11.463000000000001</v>
      </c>
      <c r="F127" s="20">
        <v>183707494.03449982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15.75" x14ac:dyDescent="0.25">
      <c r="A128" s="24">
        <v>45997</v>
      </c>
      <c r="B128" s="23"/>
      <c r="C128" s="25" t="s">
        <v>21</v>
      </c>
      <c r="D128" s="26">
        <v>500</v>
      </c>
      <c r="E128" s="20">
        <v>12.5</v>
      </c>
      <c r="F128" s="20">
        <v>183707981.53449982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4">
        <v>45997</v>
      </c>
      <c r="B129" s="23"/>
      <c r="C129" s="25" t="s">
        <v>16</v>
      </c>
      <c r="D129" s="26">
        <v>1119433.4099999999</v>
      </c>
      <c r="E129" s="20"/>
      <c r="F129" s="20">
        <v>184827414.94449982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4">
        <v>45997</v>
      </c>
      <c r="B130" s="23"/>
      <c r="C130" s="25" t="s">
        <v>238</v>
      </c>
      <c r="D130" s="26">
        <v>3307416.49</v>
      </c>
      <c r="E130" s="20"/>
      <c r="F130" s="20">
        <v>188134831.43449983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4" t="s">
        <v>80</v>
      </c>
      <c r="B131" s="23" t="s">
        <v>81</v>
      </c>
      <c r="C131" s="25" t="s">
        <v>252</v>
      </c>
      <c r="D131" s="26"/>
      <c r="E131" s="20">
        <v>193520</v>
      </c>
      <c r="F131" s="20">
        <v>187941311.43449983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31.5" x14ac:dyDescent="0.25">
      <c r="A132" s="24" t="s">
        <v>80</v>
      </c>
      <c r="B132" s="23" t="s">
        <v>82</v>
      </c>
      <c r="C132" s="25" t="s">
        <v>253</v>
      </c>
      <c r="D132" s="26"/>
      <c r="E132" s="20">
        <v>476272.82</v>
      </c>
      <c r="F132" s="20">
        <v>187465038.61449984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31.5" x14ac:dyDescent="0.25">
      <c r="A133" s="24" t="s">
        <v>80</v>
      </c>
      <c r="B133" s="23" t="s">
        <v>83</v>
      </c>
      <c r="C133" s="25" t="s">
        <v>254</v>
      </c>
      <c r="D133" s="26"/>
      <c r="E133" s="20">
        <v>1829000</v>
      </c>
      <c r="F133" s="20">
        <v>185636038.61449984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4" t="s">
        <v>84</v>
      </c>
      <c r="B134" s="23"/>
      <c r="C134" s="25" t="s">
        <v>17</v>
      </c>
      <c r="D134" s="26">
        <v>46050</v>
      </c>
      <c r="E134" s="20"/>
      <c r="F134" s="20">
        <v>185682088.61449984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4" t="s">
        <v>84</v>
      </c>
      <c r="B135" s="23"/>
      <c r="C135" s="25" t="s">
        <v>21</v>
      </c>
      <c r="D135" s="26">
        <v>1456.96</v>
      </c>
      <c r="E135" s="20">
        <v>36.423999999999999</v>
      </c>
      <c r="F135" s="20">
        <v>185683509.15049985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4" t="s">
        <v>84</v>
      </c>
      <c r="B136" s="23"/>
      <c r="C136" s="25" t="s">
        <v>21</v>
      </c>
      <c r="D136" s="26">
        <v>12000</v>
      </c>
      <c r="E136" s="20">
        <v>300</v>
      </c>
      <c r="F136" s="20">
        <v>185695209.15049985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4" t="s">
        <v>84</v>
      </c>
      <c r="B137" s="23"/>
      <c r="C137" s="25" t="s">
        <v>21</v>
      </c>
      <c r="D137" s="26">
        <v>1643.37</v>
      </c>
      <c r="E137" s="20">
        <v>41.084249999999997</v>
      </c>
      <c r="F137" s="20">
        <v>185696811.43624985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4" t="s">
        <v>84</v>
      </c>
      <c r="B138" s="23"/>
      <c r="C138" s="25" t="s">
        <v>21</v>
      </c>
      <c r="D138" s="26">
        <v>2686.44</v>
      </c>
      <c r="E138" s="20">
        <v>67.161000000000001</v>
      </c>
      <c r="F138" s="20">
        <v>185699430.71524984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4" t="s">
        <v>84</v>
      </c>
      <c r="B139" s="23"/>
      <c r="C139" s="25" t="s">
        <v>21</v>
      </c>
      <c r="D139" s="26">
        <v>413.5</v>
      </c>
      <c r="E139" s="20">
        <v>10.3375</v>
      </c>
      <c r="F139" s="20">
        <v>185699833.87774983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4" t="s">
        <v>84</v>
      </c>
      <c r="B140" s="23"/>
      <c r="C140" s="25" t="s">
        <v>21</v>
      </c>
      <c r="D140" s="26">
        <v>600</v>
      </c>
      <c r="E140" s="20">
        <v>15</v>
      </c>
      <c r="F140" s="20">
        <v>185700418.87774983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4" t="s">
        <v>84</v>
      </c>
      <c r="B141" s="23"/>
      <c r="C141" s="25" t="s">
        <v>16</v>
      </c>
      <c r="D141" s="26">
        <v>138839.82999999999</v>
      </c>
      <c r="E141" s="20"/>
      <c r="F141" s="20">
        <v>185839258.70774984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24" t="s">
        <v>85</v>
      </c>
      <c r="B142" s="23" t="s">
        <v>86</v>
      </c>
      <c r="C142" s="25" t="s">
        <v>255</v>
      </c>
      <c r="D142" s="26"/>
      <c r="E142" s="20">
        <v>25370</v>
      </c>
      <c r="F142" s="20">
        <v>185813888.70774984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31.5" x14ac:dyDescent="0.25">
      <c r="A143" s="24" t="s">
        <v>85</v>
      </c>
      <c r="B143" s="23" t="s">
        <v>87</v>
      </c>
      <c r="C143" s="25" t="s">
        <v>256</v>
      </c>
      <c r="D143" s="26"/>
      <c r="E143" s="20">
        <v>110000</v>
      </c>
      <c r="F143" s="20">
        <v>185703888.70774984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31.5" x14ac:dyDescent="0.25">
      <c r="A144" s="24" t="s">
        <v>85</v>
      </c>
      <c r="B144" s="23" t="s">
        <v>88</v>
      </c>
      <c r="C144" s="25" t="s">
        <v>257</v>
      </c>
      <c r="D144" s="26"/>
      <c r="E144" s="20">
        <v>65000</v>
      </c>
      <c r="F144" s="20">
        <v>185638888.70774984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31.5" x14ac:dyDescent="0.25">
      <c r="A145" s="24" t="s">
        <v>85</v>
      </c>
      <c r="B145" s="23" t="s">
        <v>89</v>
      </c>
      <c r="C145" s="25" t="s">
        <v>258</v>
      </c>
      <c r="D145" s="26"/>
      <c r="E145" s="20">
        <v>121854.6</v>
      </c>
      <c r="F145" s="20">
        <v>185517034.10774985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31.5" x14ac:dyDescent="0.25">
      <c r="A146" s="24" t="s">
        <v>85</v>
      </c>
      <c r="B146" s="23" t="s">
        <v>90</v>
      </c>
      <c r="C146" s="25" t="s">
        <v>259</v>
      </c>
      <c r="D146" s="26"/>
      <c r="E146" s="20">
        <v>55800</v>
      </c>
      <c r="F146" s="20">
        <v>185461234.10774985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31.5" x14ac:dyDescent="0.25">
      <c r="A147" s="24" t="s">
        <v>85</v>
      </c>
      <c r="B147" s="23" t="s">
        <v>91</v>
      </c>
      <c r="C147" s="25" t="s">
        <v>260</v>
      </c>
      <c r="D147" s="26"/>
      <c r="E147" s="20">
        <v>260352.72</v>
      </c>
      <c r="F147" s="20">
        <v>185200881.38774985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31.5" x14ac:dyDescent="0.25">
      <c r="A148" s="24" t="s">
        <v>85</v>
      </c>
      <c r="B148" s="23" t="s">
        <v>92</v>
      </c>
      <c r="C148" s="25" t="s">
        <v>261</v>
      </c>
      <c r="D148" s="26"/>
      <c r="E148" s="20">
        <v>105905.2</v>
      </c>
      <c r="F148" s="20">
        <v>185094976.18774986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31.5" x14ac:dyDescent="0.25">
      <c r="A149" s="24" t="s">
        <v>85</v>
      </c>
      <c r="B149" s="23" t="s">
        <v>93</v>
      </c>
      <c r="C149" s="25" t="s">
        <v>262</v>
      </c>
      <c r="D149" s="26"/>
      <c r="E149" s="20">
        <v>194231.76</v>
      </c>
      <c r="F149" s="20">
        <v>184900744.42774987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31.5" x14ac:dyDescent="0.25">
      <c r="A150" s="24" t="s">
        <v>85</v>
      </c>
      <c r="B150" s="23" t="s">
        <v>94</v>
      </c>
      <c r="C150" s="25" t="s">
        <v>263</v>
      </c>
      <c r="D150" s="26"/>
      <c r="E150" s="20">
        <v>231870</v>
      </c>
      <c r="F150" s="20">
        <v>184668874.42774987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4" t="s">
        <v>85</v>
      </c>
      <c r="B151" s="23" t="s">
        <v>95</v>
      </c>
      <c r="C151" s="25" t="s">
        <v>264</v>
      </c>
      <c r="D151" s="26"/>
      <c r="E151" s="20">
        <v>169000</v>
      </c>
      <c r="F151" s="20">
        <v>184499874.42774987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4" t="s">
        <v>85</v>
      </c>
      <c r="B152" s="23" t="s">
        <v>96</v>
      </c>
      <c r="C152" s="25" t="s">
        <v>265</v>
      </c>
      <c r="D152" s="26"/>
      <c r="E152" s="20">
        <v>255140</v>
      </c>
      <c r="F152" s="20">
        <v>184244734.42774987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4" t="s">
        <v>85</v>
      </c>
      <c r="B153" s="23" t="s">
        <v>97</v>
      </c>
      <c r="C153" s="25" t="s">
        <v>266</v>
      </c>
      <c r="D153" s="26"/>
      <c r="E153" s="20">
        <v>195255.35</v>
      </c>
      <c r="F153" s="20">
        <v>184049479.07774988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4" t="s">
        <v>85</v>
      </c>
      <c r="B154" s="23" t="s">
        <v>98</v>
      </c>
      <c r="C154" s="25" t="s">
        <v>267</v>
      </c>
      <c r="D154" s="26"/>
      <c r="E154" s="20">
        <v>232200</v>
      </c>
      <c r="F154" s="20">
        <v>183817279.07774988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24" t="s">
        <v>85</v>
      </c>
      <c r="B155" s="23" t="s">
        <v>99</v>
      </c>
      <c r="C155" s="25" t="s">
        <v>268</v>
      </c>
      <c r="D155" s="26"/>
      <c r="E155" s="20">
        <v>179832</v>
      </c>
      <c r="F155" s="20">
        <v>183637447.07774988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4" t="s">
        <v>85</v>
      </c>
      <c r="B156" s="23" t="s">
        <v>100</v>
      </c>
      <c r="C156" s="25" t="s">
        <v>269</v>
      </c>
      <c r="D156" s="26"/>
      <c r="E156" s="20">
        <v>97232</v>
      </c>
      <c r="F156" s="20">
        <v>183540215.07774988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47.25" x14ac:dyDescent="0.25">
      <c r="A157" s="24" t="s">
        <v>85</v>
      </c>
      <c r="B157" s="23" t="s">
        <v>101</v>
      </c>
      <c r="C157" s="25" t="s">
        <v>270</v>
      </c>
      <c r="D157" s="26"/>
      <c r="E157" s="20">
        <v>7235</v>
      </c>
      <c r="F157" s="20">
        <v>183532980.07774988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4" t="s">
        <v>85</v>
      </c>
      <c r="B158" s="23" t="s">
        <v>102</v>
      </c>
      <c r="C158" s="25" t="s">
        <v>271</v>
      </c>
      <c r="D158" s="26"/>
      <c r="E158" s="20">
        <v>5880</v>
      </c>
      <c r="F158" s="20">
        <v>183527100.07774988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31.5" x14ac:dyDescent="0.25">
      <c r="A159" s="24" t="s">
        <v>85</v>
      </c>
      <c r="B159" s="23" t="s">
        <v>103</v>
      </c>
      <c r="C159" s="25" t="s">
        <v>272</v>
      </c>
      <c r="D159" s="26"/>
      <c r="E159" s="20">
        <v>1294787</v>
      </c>
      <c r="F159" s="20">
        <v>182232313.07774988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15.75" x14ac:dyDescent="0.25">
      <c r="A160" s="24" t="s">
        <v>85</v>
      </c>
      <c r="B160" s="23" t="s">
        <v>104</v>
      </c>
      <c r="C160" s="25" t="s">
        <v>273</v>
      </c>
      <c r="D160" s="26"/>
      <c r="E160" s="20">
        <v>180000</v>
      </c>
      <c r="F160" s="20">
        <v>182052313.07774988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31.5" x14ac:dyDescent="0.25">
      <c r="A161" s="24" t="s">
        <v>85</v>
      </c>
      <c r="B161" s="23" t="s">
        <v>105</v>
      </c>
      <c r="C161" s="25" t="s">
        <v>274</v>
      </c>
      <c r="D161" s="26"/>
      <c r="E161" s="20">
        <v>160244</v>
      </c>
      <c r="F161" s="20">
        <v>181892069.07774988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15.75" x14ac:dyDescent="0.25">
      <c r="A162" s="24" t="s">
        <v>85</v>
      </c>
      <c r="B162" s="23" t="s">
        <v>106</v>
      </c>
      <c r="C162" s="25" t="s">
        <v>275</v>
      </c>
      <c r="D162" s="26"/>
      <c r="E162" s="20">
        <v>265500</v>
      </c>
      <c r="F162" s="20">
        <v>181626569.07774988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4" t="s">
        <v>85</v>
      </c>
      <c r="B163" s="23" t="s">
        <v>107</v>
      </c>
      <c r="C163" s="25" t="s">
        <v>276</v>
      </c>
      <c r="D163" s="26"/>
      <c r="E163" s="20">
        <v>16131.78</v>
      </c>
      <c r="F163" s="20">
        <v>181610437.29774988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15.75" x14ac:dyDescent="0.25">
      <c r="A164" s="24" t="s">
        <v>85</v>
      </c>
      <c r="B164" s="23" t="s">
        <v>108</v>
      </c>
      <c r="C164" s="25" t="s">
        <v>277</v>
      </c>
      <c r="D164" s="26"/>
      <c r="E164" s="20">
        <v>86730</v>
      </c>
      <c r="F164" s="20">
        <v>181523707.29774988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15.75" x14ac:dyDescent="0.25">
      <c r="A165" s="24" t="s">
        <v>85</v>
      </c>
      <c r="B165" s="23" t="s">
        <v>109</v>
      </c>
      <c r="C165" s="25" t="s">
        <v>278</v>
      </c>
      <c r="D165" s="26"/>
      <c r="E165" s="20">
        <v>15045</v>
      </c>
      <c r="F165" s="20">
        <v>181508662.29774988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31.5" x14ac:dyDescent="0.25">
      <c r="A166" s="24" t="s">
        <v>85</v>
      </c>
      <c r="B166" s="23" t="s">
        <v>110</v>
      </c>
      <c r="C166" s="25" t="s">
        <v>279</v>
      </c>
      <c r="D166" s="26"/>
      <c r="E166" s="20">
        <v>253700</v>
      </c>
      <c r="F166" s="20">
        <v>181254962.29774988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4" t="s">
        <v>85</v>
      </c>
      <c r="B167" s="23" t="s">
        <v>111</v>
      </c>
      <c r="C167" s="25" t="s">
        <v>280</v>
      </c>
      <c r="D167" s="26"/>
      <c r="E167" s="20">
        <v>259729.8</v>
      </c>
      <c r="F167" s="20">
        <v>180995232.49774987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4" t="s">
        <v>85</v>
      </c>
      <c r="B168" s="23" t="s">
        <v>112</v>
      </c>
      <c r="C168" s="25" t="s">
        <v>281</v>
      </c>
      <c r="D168" s="26"/>
      <c r="E168" s="20">
        <v>103250</v>
      </c>
      <c r="F168" s="20">
        <v>180891982.49774987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15.75" x14ac:dyDescent="0.25">
      <c r="A169" s="24" t="s">
        <v>85</v>
      </c>
      <c r="B169" s="23"/>
      <c r="C169" s="25" t="s">
        <v>17</v>
      </c>
      <c r="D169" s="26">
        <v>33440</v>
      </c>
      <c r="E169" s="20"/>
      <c r="F169" s="20">
        <v>180925422.49774987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15.75" x14ac:dyDescent="0.25">
      <c r="A170" s="24" t="s">
        <v>85</v>
      </c>
      <c r="B170" s="23"/>
      <c r="C170" s="25" t="s">
        <v>21</v>
      </c>
      <c r="D170" s="26">
        <v>258.94</v>
      </c>
      <c r="E170" s="20">
        <v>6.4735000000000005</v>
      </c>
      <c r="F170" s="20">
        <v>180925674.96424985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15.75" x14ac:dyDescent="0.25">
      <c r="A171" s="24" t="s">
        <v>85</v>
      </c>
      <c r="B171" s="23"/>
      <c r="C171" s="25" t="s">
        <v>21</v>
      </c>
      <c r="D171" s="26">
        <v>11556.96</v>
      </c>
      <c r="E171" s="20">
        <v>288.92399999999998</v>
      </c>
      <c r="F171" s="20">
        <v>180936943.00024986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15.75" x14ac:dyDescent="0.25">
      <c r="A172" s="24" t="s">
        <v>85</v>
      </c>
      <c r="B172" s="23"/>
      <c r="C172" s="25" t="s">
        <v>21</v>
      </c>
      <c r="D172" s="26">
        <v>507.28</v>
      </c>
      <c r="E172" s="20">
        <v>12.682</v>
      </c>
      <c r="F172" s="20">
        <v>180937437.59824985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15.75" x14ac:dyDescent="0.25">
      <c r="A173" s="24" t="s">
        <v>85</v>
      </c>
      <c r="B173" s="23"/>
      <c r="C173" s="25" t="s">
        <v>21</v>
      </c>
      <c r="D173" s="26">
        <v>945.05</v>
      </c>
      <c r="E173" s="20">
        <v>23.626249999999999</v>
      </c>
      <c r="F173" s="20">
        <v>180938359.02199987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4" t="s">
        <v>85</v>
      </c>
      <c r="B174" s="23"/>
      <c r="C174" s="25" t="s">
        <v>16</v>
      </c>
      <c r="D174" s="26">
        <v>149831.16</v>
      </c>
      <c r="E174" s="20"/>
      <c r="F174" s="20">
        <v>181088190.18199986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4" t="s">
        <v>85</v>
      </c>
      <c r="B175" s="23"/>
      <c r="C175" s="25" t="s">
        <v>16</v>
      </c>
      <c r="D175" s="26">
        <v>5837.9</v>
      </c>
      <c r="E175" s="20"/>
      <c r="F175" s="20">
        <v>181094028.08199987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15.75" x14ac:dyDescent="0.25">
      <c r="A176" s="24" t="s">
        <v>113</v>
      </c>
      <c r="B176" s="23" t="s">
        <v>114</v>
      </c>
      <c r="C176" s="25" t="s">
        <v>282</v>
      </c>
      <c r="D176" s="26"/>
      <c r="E176" s="20">
        <v>135800</v>
      </c>
      <c r="F176" s="20">
        <v>180958228.08199987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15.75" x14ac:dyDescent="0.25">
      <c r="A177" s="24" t="s">
        <v>113</v>
      </c>
      <c r="B177" s="23" t="s">
        <v>115</v>
      </c>
      <c r="C177" s="25" t="s">
        <v>283</v>
      </c>
      <c r="D177" s="26"/>
      <c r="E177" s="20">
        <v>262500</v>
      </c>
      <c r="F177" s="20">
        <v>180695728.08199987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15.75" x14ac:dyDescent="0.25">
      <c r="A178" s="24" t="s">
        <v>113</v>
      </c>
      <c r="B178" s="23" t="s">
        <v>116</v>
      </c>
      <c r="C178" s="25" t="s">
        <v>284</v>
      </c>
      <c r="D178" s="26"/>
      <c r="E178" s="20">
        <v>264000</v>
      </c>
      <c r="F178" s="20">
        <v>180431728.08199987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31.5" x14ac:dyDescent="0.25">
      <c r="A179" s="24" t="s">
        <v>113</v>
      </c>
      <c r="B179" s="23" t="s">
        <v>117</v>
      </c>
      <c r="C179" s="25" t="s">
        <v>285</v>
      </c>
      <c r="D179" s="26"/>
      <c r="E179" s="20">
        <v>206795</v>
      </c>
      <c r="F179" s="20">
        <v>180224933.08199987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4" t="s">
        <v>113</v>
      </c>
      <c r="B180" s="23" t="s">
        <v>118</v>
      </c>
      <c r="C180" s="25" t="s">
        <v>286</v>
      </c>
      <c r="D180" s="26"/>
      <c r="E180" s="20">
        <v>38599864.859999999</v>
      </c>
      <c r="F180" s="20">
        <v>141625068.22199988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31.5" x14ac:dyDescent="0.25">
      <c r="A181" s="24" t="s">
        <v>113</v>
      </c>
      <c r="B181" s="23" t="s">
        <v>118</v>
      </c>
      <c r="C181" s="25" t="s">
        <v>287</v>
      </c>
      <c r="D181" s="26"/>
      <c r="E181" s="20">
        <v>2736731.69</v>
      </c>
      <c r="F181" s="20">
        <v>138888336.53199989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31.5" x14ac:dyDescent="0.25">
      <c r="A182" s="24" t="s">
        <v>113</v>
      </c>
      <c r="B182" s="23" t="s">
        <v>118</v>
      </c>
      <c r="C182" s="25" t="s">
        <v>288</v>
      </c>
      <c r="D182" s="26"/>
      <c r="E182" s="20">
        <v>2740590.98</v>
      </c>
      <c r="F182" s="20">
        <v>136147745.5519999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4" t="s">
        <v>113</v>
      </c>
      <c r="B183" s="23" t="s">
        <v>118</v>
      </c>
      <c r="C183" s="25" t="s">
        <v>289</v>
      </c>
      <c r="D183" s="26"/>
      <c r="E183" s="20">
        <v>461252.38</v>
      </c>
      <c r="F183" s="20">
        <v>135686493.1719999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31.5" x14ac:dyDescent="0.25">
      <c r="A184" s="24" t="s">
        <v>113</v>
      </c>
      <c r="B184" s="23" t="s">
        <v>119</v>
      </c>
      <c r="C184" s="25" t="s">
        <v>290</v>
      </c>
      <c r="D184" s="26"/>
      <c r="E184" s="20">
        <v>43801.599999999999</v>
      </c>
      <c r="F184" s="20">
        <v>135642691.57199991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4" t="s">
        <v>113</v>
      </c>
      <c r="B185" s="23" t="s">
        <v>120</v>
      </c>
      <c r="C185" s="25" t="s">
        <v>291</v>
      </c>
      <c r="D185" s="26"/>
      <c r="E185" s="20">
        <v>28910</v>
      </c>
      <c r="F185" s="20">
        <v>135613781.57199991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4" t="s">
        <v>113</v>
      </c>
      <c r="B186" s="23" t="s">
        <v>121</v>
      </c>
      <c r="C186" s="25" t="s">
        <v>292</v>
      </c>
      <c r="D186" s="26"/>
      <c r="E186" s="20">
        <v>269917.92</v>
      </c>
      <c r="F186" s="20">
        <v>135343863.65199992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4" t="s">
        <v>113</v>
      </c>
      <c r="B187" s="23" t="s">
        <v>122</v>
      </c>
      <c r="C187" s="25" t="s">
        <v>293</v>
      </c>
      <c r="D187" s="26"/>
      <c r="E187" s="20">
        <v>258500</v>
      </c>
      <c r="F187" s="20">
        <v>135085363.65199992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4" t="s">
        <v>113</v>
      </c>
      <c r="B188" s="23" t="s">
        <v>123</v>
      </c>
      <c r="C188" s="25" t="s">
        <v>294</v>
      </c>
      <c r="D188" s="26"/>
      <c r="E188" s="20">
        <v>271966.40000000002</v>
      </c>
      <c r="F188" s="20">
        <v>134813397.25199991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4" t="s">
        <v>113</v>
      </c>
      <c r="B189" s="23" t="s">
        <v>124</v>
      </c>
      <c r="C189" s="25" t="s">
        <v>295</v>
      </c>
      <c r="D189" s="26"/>
      <c r="E189" s="20">
        <v>272000</v>
      </c>
      <c r="F189" s="20">
        <v>134541397.25199991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24" t="s">
        <v>113</v>
      </c>
      <c r="B190" s="23" t="s">
        <v>125</v>
      </c>
      <c r="C190" s="25" t="s">
        <v>296</v>
      </c>
      <c r="D190" s="26"/>
      <c r="E190" s="20">
        <v>264480</v>
      </c>
      <c r="F190" s="20">
        <v>134276917.25199991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4" t="s">
        <v>113</v>
      </c>
      <c r="B191" s="23" t="s">
        <v>126</v>
      </c>
      <c r="C191" s="25" t="s">
        <v>297</v>
      </c>
      <c r="D191" s="26"/>
      <c r="E191" s="20">
        <v>239540</v>
      </c>
      <c r="F191" s="20">
        <v>134037377.25199991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4" t="s">
        <v>113</v>
      </c>
      <c r="B192" s="23" t="s">
        <v>127</v>
      </c>
      <c r="C192" s="25" t="s">
        <v>298</v>
      </c>
      <c r="D192" s="26"/>
      <c r="E192" s="20">
        <v>106908</v>
      </c>
      <c r="F192" s="20">
        <v>133930469.25199991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31.5" x14ac:dyDescent="0.25">
      <c r="A193" s="24" t="s">
        <v>113</v>
      </c>
      <c r="B193" s="23" t="s">
        <v>128</v>
      </c>
      <c r="C193" s="25" t="s">
        <v>299</v>
      </c>
      <c r="D193" s="26"/>
      <c r="E193" s="20">
        <v>110330</v>
      </c>
      <c r="F193" s="20">
        <v>133820139.25199991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4" t="s">
        <v>113</v>
      </c>
      <c r="B194" s="23" t="s">
        <v>129</v>
      </c>
      <c r="C194" s="25" t="s">
        <v>300</v>
      </c>
      <c r="D194" s="26"/>
      <c r="E194" s="20">
        <v>237770</v>
      </c>
      <c r="F194" s="20">
        <v>133582369.25199991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4" t="s">
        <v>113</v>
      </c>
      <c r="B195" s="23" t="s">
        <v>130</v>
      </c>
      <c r="C195" s="25" t="s">
        <v>301</v>
      </c>
      <c r="D195" s="26"/>
      <c r="E195" s="20">
        <v>33500</v>
      </c>
      <c r="F195" s="20">
        <v>133548869.25199991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63" x14ac:dyDescent="0.25">
      <c r="A196" s="24" t="s">
        <v>113</v>
      </c>
      <c r="B196" s="23" t="s">
        <v>131</v>
      </c>
      <c r="C196" s="25" t="s">
        <v>302</v>
      </c>
      <c r="D196" s="26"/>
      <c r="E196" s="20">
        <v>1190856</v>
      </c>
      <c r="F196" s="20">
        <v>132358013.25199991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31.5" x14ac:dyDescent="0.25">
      <c r="A197" s="24" t="s">
        <v>113</v>
      </c>
      <c r="B197" s="23" t="s">
        <v>132</v>
      </c>
      <c r="C197" s="25" t="s">
        <v>303</v>
      </c>
      <c r="D197" s="26"/>
      <c r="E197" s="20">
        <v>100075.2</v>
      </c>
      <c r="F197" s="20">
        <v>132257938.05199991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4" t="s">
        <v>113</v>
      </c>
      <c r="B198" s="23" t="s">
        <v>133</v>
      </c>
      <c r="C198" s="25" t="s">
        <v>304</v>
      </c>
      <c r="D198" s="26"/>
      <c r="E198" s="20">
        <v>37170</v>
      </c>
      <c r="F198" s="20">
        <v>132220768.05199991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31.5" x14ac:dyDescent="0.25">
      <c r="A199" s="24" t="s">
        <v>113</v>
      </c>
      <c r="B199" s="23" t="s">
        <v>134</v>
      </c>
      <c r="C199" s="25" t="s">
        <v>305</v>
      </c>
      <c r="D199" s="26"/>
      <c r="E199" s="20">
        <v>93705</v>
      </c>
      <c r="F199" s="20">
        <v>132127063.05199991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63" x14ac:dyDescent="0.25">
      <c r="A200" s="24" t="s">
        <v>113</v>
      </c>
      <c r="B200" s="23" t="s">
        <v>135</v>
      </c>
      <c r="C200" s="25" t="s">
        <v>306</v>
      </c>
      <c r="D200" s="26"/>
      <c r="E200" s="20">
        <v>266338.76</v>
      </c>
      <c r="F200" s="20">
        <v>131860724.29199991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4" t="s">
        <v>113</v>
      </c>
      <c r="B201" s="23" t="s">
        <v>136</v>
      </c>
      <c r="C201" s="25" t="s">
        <v>307</v>
      </c>
      <c r="D201" s="26"/>
      <c r="E201" s="20">
        <v>196000</v>
      </c>
      <c r="F201" s="20">
        <v>131664724.29199991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4" t="s">
        <v>113</v>
      </c>
      <c r="B202" s="23"/>
      <c r="C202" s="25" t="s">
        <v>17</v>
      </c>
      <c r="D202" s="26">
        <v>37400</v>
      </c>
      <c r="E202" s="20"/>
      <c r="F202" s="20">
        <v>131702124.29199991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4" t="s">
        <v>113</v>
      </c>
      <c r="B203" s="23"/>
      <c r="C203" s="25" t="s">
        <v>21</v>
      </c>
      <c r="D203" s="26">
        <v>1463.41</v>
      </c>
      <c r="E203" s="20">
        <v>36.585250000000002</v>
      </c>
      <c r="F203" s="20">
        <v>131703551.1167499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4" t="s">
        <v>113</v>
      </c>
      <c r="B204" s="23"/>
      <c r="C204" s="25" t="s">
        <v>21</v>
      </c>
      <c r="D204" s="26">
        <v>400</v>
      </c>
      <c r="E204" s="20">
        <v>10</v>
      </c>
      <c r="F204" s="20">
        <v>131703941.1167499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4" t="s">
        <v>113</v>
      </c>
      <c r="B205" s="23"/>
      <c r="C205" s="25" t="s">
        <v>21</v>
      </c>
      <c r="D205" s="26">
        <v>799</v>
      </c>
      <c r="E205" s="20">
        <v>19.975000000000001</v>
      </c>
      <c r="F205" s="20">
        <v>131704720.1417499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4" t="s">
        <v>113</v>
      </c>
      <c r="B206" s="23"/>
      <c r="C206" s="25" t="s">
        <v>21</v>
      </c>
      <c r="D206" s="26">
        <v>6104.62</v>
      </c>
      <c r="E206" s="20">
        <v>152.6155</v>
      </c>
      <c r="F206" s="20">
        <v>131710672.14624991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4" t="s">
        <v>137</v>
      </c>
      <c r="B207" s="23" t="s">
        <v>138</v>
      </c>
      <c r="C207" s="25" t="s">
        <v>308</v>
      </c>
      <c r="D207" s="26"/>
      <c r="E207" s="20">
        <v>252968.4</v>
      </c>
      <c r="F207" s="20">
        <v>131457703.7462499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31.5" x14ac:dyDescent="0.25">
      <c r="A208" s="24" t="s">
        <v>137</v>
      </c>
      <c r="B208" s="23" t="s">
        <v>139</v>
      </c>
      <c r="C208" s="25" t="s">
        <v>309</v>
      </c>
      <c r="D208" s="26"/>
      <c r="E208" s="20">
        <v>271425.96000000002</v>
      </c>
      <c r="F208" s="20">
        <v>131186277.78624991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47.25" x14ac:dyDescent="0.25">
      <c r="A209" s="24" t="s">
        <v>137</v>
      </c>
      <c r="B209" s="23" t="s">
        <v>140</v>
      </c>
      <c r="C209" s="25" t="s">
        <v>310</v>
      </c>
      <c r="D209" s="26"/>
      <c r="E209" s="20">
        <v>51947.01</v>
      </c>
      <c r="F209" s="20">
        <v>131134330.7762499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63" x14ac:dyDescent="0.25">
      <c r="A210" s="24" t="s">
        <v>137</v>
      </c>
      <c r="B210" s="23" t="s">
        <v>141</v>
      </c>
      <c r="C210" s="25" t="s">
        <v>311</v>
      </c>
      <c r="D210" s="26"/>
      <c r="E210" s="20">
        <v>272297.74</v>
      </c>
      <c r="F210" s="20">
        <v>130862033.03624991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4" t="s">
        <v>137</v>
      </c>
      <c r="B211" s="23" t="s">
        <v>142</v>
      </c>
      <c r="C211" s="25" t="s">
        <v>312</v>
      </c>
      <c r="D211" s="26"/>
      <c r="E211" s="20">
        <v>88013.25</v>
      </c>
      <c r="F211" s="20">
        <v>130774019.78624991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15.75" x14ac:dyDescent="0.25">
      <c r="A212" s="24" t="s">
        <v>137</v>
      </c>
      <c r="B212" s="23" t="s">
        <v>143</v>
      </c>
      <c r="C212" s="25" t="s">
        <v>313</v>
      </c>
      <c r="D212" s="26"/>
      <c r="E212" s="20">
        <v>92217</v>
      </c>
      <c r="F212" s="20">
        <v>130681802.78624991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24" t="s">
        <v>137</v>
      </c>
      <c r="B213" s="23" t="s">
        <v>144</v>
      </c>
      <c r="C213" s="25" t="s">
        <v>314</v>
      </c>
      <c r="D213" s="26"/>
      <c r="E213" s="20">
        <v>126650</v>
      </c>
      <c r="F213" s="20">
        <v>130555152.78624991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31.5" x14ac:dyDescent="0.25">
      <c r="A214" s="24" t="s">
        <v>137</v>
      </c>
      <c r="B214" s="23" t="s">
        <v>145</v>
      </c>
      <c r="C214" s="25" t="s">
        <v>315</v>
      </c>
      <c r="D214" s="26"/>
      <c r="E214" s="20">
        <v>270500</v>
      </c>
      <c r="F214" s="20">
        <v>130284652.78624991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31.5" x14ac:dyDescent="0.25">
      <c r="A215" s="24" t="s">
        <v>137</v>
      </c>
      <c r="B215" s="23" t="s">
        <v>146</v>
      </c>
      <c r="C215" s="25" t="s">
        <v>316</v>
      </c>
      <c r="D215" s="26"/>
      <c r="E215" s="20">
        <v>208800</v>
      </c>
      <c r="F215" s="20">
        <v>130075852.78624991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31.5" x14ac:dyDescent="0.25">
      <c r="A216" s="24" t="s">
        <v>137</v>
      </c>
      <c r="B216" s="23" t="s">
        <v>147</v>
      </c>
      <c r="C216" s="25" t="s">
        <v>317</v>
      </c>
      <c r="D216" s="26"/>
      <c r="E216" s="20">
        <v>166465</v>
      </c>
      <c r="F216" s="20">
        <v>129909387.78624991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15.75" x14ac:dyDescent="0.25">
      <c r="A217" s="24" t="s">
        <v>137</v>
      </c>
      <c r="B217" s="23" t="s">
        <v>148</v>
      </c>
      <c r="C217" s="25" t="s">
        <v>318</v>
      </c>
      <c r="D217" s="26"/>
      <c r="E217" s="20">
        <v>271872</v>
      </c>
      <c r="F217" s="20">
        <v>129637515.78624991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15.75" x14ac:dyDescent="0.25">
      <c r="A218" s="24" t="s">
        <v>137</v>
      </c>
      <c r="B218" s="23" t="s">
        <v>149</v>
      </c>
      <c r="C218" s="25" t="s">
        <v>319</v>
      </c>
      <c r="D218" s="26"/>
      <c r="E218" s="20">
        <v>270762.8</v>
      </c>
      <c r="F218" s="20">
        <v>129366752.98624991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15.75" x14ac:dyDescent="0.25">
      <c r="A219" s="24" t="s">
        <v>137</v>
      </c>
      <c r="B219" s="23" t="s">
        <v>150</v>
      </c>
      <c r="C219" s="25" t="s">
        <v>320</v>
      </c>
      <c r="D219" s="26"/>
      <c r="E219" s="20">
        <v>250000</v>
      </c>
      <c r="F219" s="20">
        <v>129116752.98624991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31.5" x14ac:dyDescent="0.25">
      <c r="A220" s="24" t="s">
        <v>137</v>
      </c>
      <c r="B220" s="23" t="s">
        <v>151</v>
      </c>
      <c r="C220" s="25" t="s">
        <v>321</v>
      </c>
      <c r="D220" s="26"/>
      <c r="E220" s="20">
        <v>188800</v>
      </c>
      <c r="F220" s="20">
        <v>128927952.98624991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31.5" x14ac:dyDescent="0.25">
      <c r="A221" s="24" t="s">
        <v>137</v>
      </c>
      <c r="B221" s="23" t="s">
        <v>152</v>
      </c>
      <c r="C221" s="25" t="s">
        <v>322</v>
      </c>
      <c r="D221" s="26"/>
      <c r="E221" s="20">
        <v>180475.1</v>
      </c>
      <c r="F221" s="20">
        <v>128747477.88624991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31.5" x14ac:dyDescent="0.25">
      <c r="A222" s="24" t="s">
        <v>137</v>
      </c>
      <c r="B222" s="23" t="s">
        <v>153</v>
      </c>
      <c r="C222" s="25" t="s">
        <v>323</v>
      </c>
      <c r="D222" s="26"/>
      <c r="E222" s="20">
        <v>210871.9</v>
      </c>
      <c r="F222" s="20">
        <v>128536605.98624991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15.75" x14ac:dyDescent="0.25">
      <c r="A223" s="24" t="s">
        <v>137</v>
      </c>
      <c r="B223" s="23" t="s">
        <v>154</v>
      </c>
      <c r="C223" s="25" t="s">
        <v>324</v>
      </c>
      <c r="D223" s="26"/>
      <c r="E223" s="20">
        <v>147500</v>
      </c>
      <c r="F223" s="20">
        <v>128389105.98624991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15.75" x14ac:dyDescent="0.25">
      <c r="A224" s="24" t="s">
        <v>137</v>
      </c>
      <c r="B224" s="23" t="s">
        <v>155</v>
      </c>
      <c r="C224" s="25" t="s">
        <v>325</v>
      </c>
      <c r="D224" s="26"/>
      <c r="E224" s="20">
        <v>206500</v>
      </c>
      <c r="F224" s="20">
        <v>128182605.98624991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31.5" x14ac:dyDescent="0.25">
      <c r="A225" s="24" t="s">
        <v>137</v>
      </c>
      <c r="B225" s="23" t="s">
        <v>156</v>
      </c>
      <c r="C225" s="25" t="s">
        <v>326</v>
      </c>
      <c r="D225" s="26"/>
      <c r="E225" s="20">
        <v>120022.38</v>
      </c>
      <c r="F225" s="20">
        <v>128062583.60624991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31.5" x14ac:dyDescent="0.25">
      <c r="A226" s="24" t="s">
        <v>137</v>
      </c>
      <c r="B226" s="23" t="s">
        <v>157</v>
      </c>
      <c r="C226" s="25" t="s">
        <v>327</v>
      </c>
      <c r="D226" s="26"/>
      <c r="E226" s="20">
        <v>169400</v>
      </c>
      <c r="F226" s="20">
        <v>127893183.60624991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24" t="s">
        <v>158</v>
      </c>
      <c r="B227" s="23"/>
      <c r="C227" s="25" t="s">
        <v>17</v>
      </c>
      <c r="D227" s="26">
        <v>54546</v>
      </c>
      <c r="E227" s="20"/>
      <c r="F227" s="20">
        <v>127947729.60624991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24" t="s">
        <v>158</v>
      </c>
      <c r="B228" s="23"/>
      <c r="C228" s="25" t="s">
        <v>21</v>
      </c>
      <c r="D228" s="26">
        <v>2065.58</v>
      </c>
      <c r="E228" s="20">
        <v>51.639499999999998</v>
      </c>
      <c r="F228" s="20">
        <v>127949743.5467499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24" t="s">
        <v>158</v>
      </c>
      <c r="B229" s="23"/>
      <c r="C229" s="25" t="s">
        <v>21</v>
      </c>
      <c r="D229" s="26">
        <v>179.47</v>
      </c>
      <c r="E229" s="20">
        <v>4.4867499999999998</v>
      </c>
      <c r="F229" s="20">
        <v>127949918.5299999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15.75" x14ac:dyDescent="0.25">
      <c r="A230" s="24" t="s">
        <v>158</v>
      </c>
      <c r="B230" s="23"/>
      <c r="C230" s="25" t="s">
        <v>21</v>
      </c>
      <c r="D230" s="26">
        <v>833.87</v>
      </c>
      <c r="E230" s="20">
        <v>20.84675</v>
      </c>
      <c r="F230" s="20">
        <v>127950731.5532499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15.75" x14ac:dyDescent="0.25">
      <c r="A231" s="24" t="s">
        <v>158</v>
      </c>
      <c r="B231" s="23"/>
      <c r="C231" s="25" t="s">
        <v>21</v>
      </c>
      <c r="D231" s="26">
        <v>1200</v>
      </c>
      <c r="E231" s="20">
        <v>30</v>
      </c>
      <c r="F231" s="20">
        <v>127951901.5532499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15.75" x14ac:dyDescent="0.25">
      <c r="A232" s="24" t="s">
        <v>158</v>
      </c>
      <c r="B232" s="23"/>
      <c r="C232" s="25" t="s">
        <v>21</v>
      </c>
      <c r="D232" s="26">
        <v>3024.46</v>
      </c>
      <c r="E232" s="20">
        <v>75.611500000000007</v>
      </c>
      <c r="F232" s="20">
        <v>127954850.40174989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15.75" x14ac:dyDescent="0.25">
      <c r="A233" s="24" t="s">
        <v>158</v>
      </c>
      <c r="B233" s="23"/>
      <c r="C233" s="25" t="s">
        <v>21</v>
      </c>
      <c r="D233" s="26">
        <v>950</v>
      </c>
      <c r="E233" s="20">
        <v>23.75</v>
      </c>
      <c r="F233" s="20">
        <v>127955776.65174989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15.75" x14ac:dyDescent="0.25">
      <c r="A234" s="24" t="s">
        <v>159</v>
      </c>
      <c r="B234" s="23" t="s">
        <v>160</v>
      </c>
      <c r="C234" s="25" t="s">
        <v>328</v>
      </c>
      <c r="D234" s="26"/>
      <c r="E234" s="20">
        <v>152000</v>
      </c>
      <c r="F234" s="20">
        <v>127803776.65174989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15.75" x14ac:dyDescent="0.25">
      <c r="A235" s="24" t="s">
        <v>159</v>
      </c>
      <c r="B235" s="23" t="s">
        <v>161</v>
      </c>
      <c r="C235" s="25" t="s">
        <v>329</v>
      </c>
      <c r="D235" s="26"/>
      <c r="E235" s="20">
        <v>20296</v>
      </c>
      <c r="F235" s="20">
        <v>127783480.65174989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31.5" x14ac:dyDescent="0.25">
      <c r="A236" s="24" t="s">
        <v>159</v>
      </c>
      <c r="B236" s="23" t="s">
        <v>162</v>
      </c>
      <c r="C236" s="25" t="s">
        <v>330</v>
      </c>
      <c r="D236" s="26"/>
      <c r="E236" s="20">
        <v>259080.8</v>
      </c>
      <c r="F236" s="20">
        <v>127524399.8517499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15.75" x14ac:dyDescent="0.25">
      <c r="A237" s="24" t="s">
        <v>159</v>
      </c>
      <c r="B237" s="23" t="s">
        <v>163</v>
      </c>
      <c r="C237" s="25" t="s">
        <v>331</v>
      </c>
      <c r="D237" s="26"/>
      <c r="E237" s="20">
        <v>96784.58</v>
      </c>
      <c r="F237" s="20">
        <v>127427615.2717499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15.75" x14ac:dyDescent="0.25">
      <c r="A238" s="24" t="s">
        <v>159</v>
      </c>
      <c r="B238" s="23" t="s">
        <v>164</v>
      </c>
      <c r="C238" s="25" t="s">
        <v>332</v>
      </c>
      <c r="D238" s="26"/>
      <c r="E238" s="20">
        <v>141920.88</v>
      </c>
      <c r="F238" s="20">
        <v>127285694.3917499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31.5" x14ac:dyDescent="0.25">
      <c r="A239" s="24" t="s">
        <v>159</v>
      </c>
      <c r="B239" s="23" t="s">
        <v>165</v>
      </c>
      <c r="C239" s="25" t="s">
        <v>333</v>
      </c>
      <c r="D239" s="26"/>
      <c r="E239" s="20">
        <v>156970.79999999999</v>
      </c>
      <c r="F239" s="20">
        <v>127128723.59174991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15.75" x14ac:dyDescent="0.25">
      <c r="A240" s="24" t="s">
        <v>159</v>
      </c>
      <c r="B240" s="23" t="s">
        <v>166</v>
      </c>
      <c r="C240" s="25" t="s">
        <v>334</v>
      </c>
      <c r="D240" s="26"/>
      <c r="E240" s="20">
        <v>135700</v>
      </c>
      <c r="F240" s="20">
        <v>126993023.59174991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15.75" x14ac:dyDescent="0.25">
      <c r="A241" s="24" t="s">
        <v>159</v>
      </c>
      <c r="B241" s="23" t="s">
        <v>167</v>
      </c>
      <c r="C241" s="25" t="s">
        <v>335</v>
      </c>
      <c r="D241" s="26"/>
      <c r="E241" s="20">
        <v>126650</v>
      </c>
      <c r="F241" s="20">
        <v>126866373.59174991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15.75" x14ac:dyDescent="0.25">
      <c r="A242" s="24" t="s">
        <v>159</v>
      </c>
      <c r="B242" s="23" t="s">
        <v>168</v>
      </c>
      <c r="C242" s="25" t="s">
        <v>336</v>
      </c>
      <c r="D242" s="26"/>
      <c r="E242" s="20">
        <v>74930</v>
      </c>
      <c r="F242" s="20">
        <v>126791443.59174991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4" t="s">
        <v>159</v>
      </c>
      <c r="B243" s="23" t="s">
        <v>169</v>
      </c>
      <c r="C243" s="25" t="s">
        <v>337</v>
      </c>
      <c r="D243" s="26"/>
      <c r="E243" s="20">
        <v>189390</v>
      </c>
      <c r="F243" s="20">
        <v>126602053.59174991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31.5" x14ac:dyDescent="0.25">
      <c r="A244" s="24" t="s">
        <v>159</v>
      </c>
      <c r="B244" s="23" t="s">
        <v>170</v>
      </c>
      <c r="C244" s="25" t="s">
        <v>338</v>
      </c>
      <c r="D244" s="26"/>
      <c r="E244" s="20">
        <v>204669.6</v>
      </c>
      <c r="F244" s="20">
        <v>126397383.99174991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15.75" x14ac:dyDescent="0.25">
      <c r="A245" s="24" t="s">
        <v>159</v>
      </c>
      <c r="B245" s="23" t="s">
        <v>171</v>
      </c>
      <c r="C245" s="25" t="s">
        <v>339</v>
      </c>
      <c r="D245" s="26"/>
      <c r="E245" s="20">
        <v>136080</v>
      </c>
      <c r="F245" s="20">
        <v>126261303.99174991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31.5" x14ac:dyDescent="0.25">
      <c r="A246" s="24" t="s">
        <v>159</v>
      </c>
      <c r="B246" s="23" t="s">
        <v>172</v>
      </c>
      <c r="C246" s="25" t="s">
        <v>340</v>
      </c>
      <c r="D246" s="26"/>
      <c r="E246" s="20">
        <v>351039.78</v>
      </c>
      <c r="F246" s="20">
        <v>125910264.21174991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31.5" x14ac:dyDescent="0.25">
      <c r="A247" s="24" t="s">
        <v>159</v>
      </c>
      <c r="B247" s="23" t="s">
        <v>173</v>
      </c>
      <c r="C247" s="25" t="s">
        <v>341</v>
      </c>
      <c r="D247" s="26"/>
      <c r="E247" s="20">
        <v>16140.6</v>
      </c>
      <c r="F247" s="20">
        <v>125894123.61174992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31.5" x14ac:dyDescent="0.25">
      <c r="A248" s="24" t="s">
        <v>159</v>
      </c>
      <c r="B248" s="23" t="s">
        <v>174</v>
      </c>
      <c r="C248" s="25" t="s">
        <v>342</v>
      </c>
      <c r="D248" s="26"/>
      <c r="E248" s="20">
        <v>248000</v>
      </c>
      <c r="F248" s="20">
        <v>125646123.61174992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4" t="s">
        <v>159</v>
      </c>
      <c r="B249" s="23" t="s">
        <v>175</v>
      </c>
      <c r="C249" s="25" t="s">
        <v>343</v>
      </c>
      <c r="D249" s="26"/>
      <c r="E249" s="20">
        <v>247800</v>
      </c>
      <c r="F249" s="20">
        <v>125398323.61174992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31.5" x14ac:dyDescent="0.25">
      <c r="A250" s="24" t="s">
        <v>159</v>
      </c>
      <c r="B250" s="23" t="s">
        <v>176</v>
      </c>
      <c r="C250" s="25" t="s">
        <v>344</v>
      </c>
      <c r="D250" s="26"/>
      <c r="E250" s="20">
        <v>1639850.72</v>
      </c>
      <c r="F250" s="20">
        <v>123758472.89174992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15.75" x14ac:dyDescent="0.25">
      <c r="A251" s="24" t="s">
        <v>177</v>
      </c>
      <c r="B251" s="23"/>
      <c r="C251" s="25" t="s">
        <v>17</v>
      </c>
      <c r="D251" s="26">
        <v>43265</v>
      </c>
      <c r="E251" s="20"/>
      <c r="F251" s="20">
        <v>123801737.89174992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15.75" x14ac:dyDescent="0.25">
      <c r="A252" s="24" t="s">
        <v>177</v>
      </c>
      <c r="B252" s="23"/>
      <c r="C252" s="25" t="s">
        <v>21</v>
      </c>
      <c r="D252" s="26">
        <v>323.68</v>
      </c>
      <c r="E252" s="20">
        <v>8.0920000000000005</v>
      </c>
      <c r="F252" s="20">
        <v>123802053.47974993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15.75" x14ac:dyDescent="0.25">
      <c r="A253" s="24" t="s">
        <v>177</v>
      </c>
      <c r="B253" s="23"/>
      <c r="C253" s="25" t="s">
        <v>21</v>
      </c>
      <c r="D253" s="26">
        <v>1986.44</v>
      </c>
      <c r="E253" s="20">
        <v>49.661000000000001</v>
      </c>
      <c r="F253" s="20">
        <v>123803990.25874993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15.75" x14ac:dyDescent="0.25">
      <c r="A254" s="24" t="s">
        <v>177</v>
      </c>
      <c r="B254" s="23"/>
      <c r="C254" s="25" t="s">
        <v>21</v>
      </c>
      <c r="D254" s="26">
        <v>12383.83</v>
      </c>
      <c r="E254" s="20">
        <v>309.59575000000001</v>
      </c>
      <c r="F254" s="20">
        <v>123816064.49299993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15.75" x14ac:dyDescent="0.25">
      <c r="A255" s="24" t="s">
        <v>177</v>
      </c>
      <c r="B255" s="23"/>
      <c r="C255" s="25" t="s">
        <v>21</v>
      </c>
      <c r="D255" s="26">
        <v>5726</v>
      </c>
      <c r="E255" s="20">
        <v>143.15</v>
      </c>
      <c r="F255" s="20">
        <v>123821647.34299992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15.75" x14ac:dyDescent="0.25">
      <c r="A256" s="24" t="s">
        <v>177</v>
      </c>
      <c r="B256" s="23"/>
      <c r="C256" s="25" t="s">
        <v>21</v>
      </c>
      <c r="D256" s="26">
        <v>1064.24</v>
      </c>
      <c r="E256" s="20">
        <v>26.606000000000002</v>
      </c>
      <c r="F256" s="20">
        <v>123822684.97699991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15.75" x14ac:dyDescent="0.25">
      <c r="A257" s="24" t="s">
        <v>177</v>
      </c>
      <c r="B257" s="23"/>
      <c r="C257" s="25" t="s">
        <v>345</v>
      </c>
      <c r="D257" s="26">
        <v>518075.61</v>
      </c>
      <c r="E257" s="20"/>
      <c r="F257" s="20">
        <v>124340760.58699991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4" t="s">
        <v>178</v>
      </c>
      <c r="B258" s="23" t="s">
        <v>179</v>
      </c>
      <c r="C258" s="25" t="s">
        <v>346</v>
      </c>
      <c r="D258" s="26"/>
      <c r="E258" s="20">
        <v>195094.77</v>
      </c>
      <c r="F258" s="20">
        <v>124145665.81699991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4" t="s">
        <v>178</v>
      </c>
      <c r="B259" s="23" t="s">
        <v>180</v>
      </c>
      <c r="C259" s="25" t="s">
        <v>347</v>
      </c>
      <c r="D259" s="26"/>
      <c r="E259" s="20">
        <v>31062.5</v>
      </c>
      <c r="F259" s="20">
        <v>124114603.31699991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24" t="s">
        <v>178</v>
      </c>
      <c r="B260" s="23" t="s">
        <v>181</v>
      </c>
      <c r="C260" s="25" t="s">
        <v>348</v>
      </c>
      <c r="D260" s="26"/>
      <c r="E260" s="20">
        <v>236000</v>
      </c>
      <c r="F260" s="20">
        <v>123878603.31699991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4" t="s">
        <v>178</v>
      </c>
      <c r="B261" s="23" t="s">
        <v>182</v>
      </c>
      <c r="C261" s="25" t="s">
        <v>349</v>
      </c>
      <c r="D261" s="26"/>
      <c r="E261" s="20">
        <v>251627.56</v>
      </c>
      <c r="F261" s="20">
        <v>123626975.75699991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4" t="s">
        <v>178</v>
      </c>
      <c r="B262" s="23"/>
      <c r="C262" s="25" t="s">
        <v>17</v>
      </c>
      <c r="D262" s="26">
        <v>48614</v>
      </c>
      <c r="E262" s="20"/>
      <c r="F262" s="20">
        <v>123675589.75699991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4" t="s">
        <v>178</v>
      </c>
      <c r="B263" s="23"/>
      <c r="C263" s="25" t="s">
        <v>21</v>
      </c>
      <c r="D263" s="26">
        <v>3414.7</v>
      </c>
      <c r="E263" s="20">
        <v>85.367500000000007</v>
      </c>
      <c r="F263" s="20">
        <v>123678919.08949991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4" t="s">
        <v>178</v>
      </c>
      <c r="B264" s="23"/>
      <c r="C264" s="25" t="s">
        <v>21</v>
      </c>
      <c r="D264" s="26">
        <v>1240.58</v>
      </c>
      <c r="E264" s="20">
        <v>31.014499999999998</v>
      </c>
      <c r="F264" s="20">
        <v>123680128.6549999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4" t="s">
        <v>178</v>
      </c>
      <c r="B265" s="23"/>
      <c r="C265" s="25" t="s">
        <v>21</v>
      </c>
      <c r="D265" s="26">
        <v>961.74</v>
      </c>
      <c r="E265" s="20">
        <v>24.043500000000002</v>
      </c>
      <c r="F265" s="20">
        <v>123681066.35149989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4" t="s">
        <v>178</v>
      </c>
      <c r="B266" s="23"/>
      <c r="C266" s="25" t="s">
        <v>21</v>
      </c>
      <c r="D266" s="26">
        <v>149.80000000000001</v>
      </c>
      <c r="E266" s="20">
        <v>3.7450000000000006</v>
      </c>
      <c r="F266" s="20">
        <v>123681212.40649988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24" t="s">
        <v>178</v>
      </c>
      <c r="B267" s="23"/>
      <c r="C267" s="25" t="s">
        <v>21</v>
      </c>
      <c r="D267" s="26">
        <v>687.48</v>
      </c>
      <c r="E267" s="20">
        <v>17.187000000000001</v>
      </c>
      <c r="F267" s="20">
        <v>123681882.69949988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4" t="s">
        <v>178</v>
      </c>
      <c r="B268" s="23"/>
      <c r="C268" s="25" t="s">
        <v>21</v>
      </c>
      <c r="D268" s="26">
        <v>8106.1</v>
      </c>
      <c r="E268" s="20">
        <v>202.65250000000003</v>
      </c>
      <c r="F268" s="20">
        <v>123689786.14699987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4" t="s">
        <v>183</v>
      </c>
      <c r="B269" s="23"/>
      <c r="C269" s="25" t="s">
        <v>17</v>
      </c>
      <c r="D269" s="26">
        <v>51201</v>
      </c>
      <c r="E269" s="20"/>
      <c r="F269" s="20">
        <v>123740987.14699987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4" t="s">
        <v>183</v>
      </c>
      <c r="B270" s="23"/>
      <c r="C270" s="25" t="s">
        <v>21</v>
      </c>
      <c r="D270" s="26">
        <v>816.41</v>
      </c>
      <c r="E270" s="20">
        <v>20.410250000000001</v>
      </c>
      <c r="F270" s="20">
        <v>123741783.14674987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24" t="s">
        <v>183</v>
      </c>
      <c r="B271" s="23"/>
      <c r="C271" s="25" t="s">
        <v>21</v>
      </c>
      <c r="D271" s="26">
        <v>400</v>
      </c>
      <c r="E271" s="20">
        <v>10</v>
      </c>
      <c r="F271" s="20">
        <v>123742173.14674987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24" t="s">
        <v>183</v>
      </c>
      <c r="B272" s="23"/>
      <c r="C272" s="25" t="s">
        <v>21</v>
      </c>
      <c r="D272" s="26">
        <v>258.94</v>
      </c>
      <c r="E272" s="20">
        <v>6.4735000000000005</v>
      </c>
      <c r="F272" s="20">
        <v>123742425.61324987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24" t="s">
        <v>183</v>
      </c>
      <c r="B273" s="23"/>
      <c r="C273" s="25" t="s">
        <v>21</v>
      </c>
      <c r="D273" s="26">
        <v>16100</v>
      </c>
      <c r="E273" s="20">
        <v>402.5</v>
      </c>
      <c r="F273" s="20">
        <v>123758123.11324987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15.75" x14ac:dyDescent="0.25">
      <c r="A274" s="24" t="s">
        <v>183</v>
      </c>
      <c r="B274" s="23"/>
      <c r="C274" s="25" t="s">
        <v>350</v>
      </c>
      <c r="D274" s="26">
        <v>308454.39</v>
      </c>
      <c r="E274" s="20"/>
      <c r="F274" s="20">
        <v>124066577.50324987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15.75" x14ac:dyDescent="0.25">
      <c r="A275" s="24" t="s">
        <v>183</v>
      </c>
      <c r="B275" s="23"/>
      <c r="C275" s="25" t="s">
        <v>23</v>
      </c>
      <c r="D275" s="26">
        <v>108788.55</v>
      </c>
      <c r="E275" s="20"/>
      <c r="F275" s="20">
        <v>124175366.05324987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15.75" x14ac:dyDescent="0.25">
      <c r="A276" s="24" t="s">
        <v>183</v>
      </c>
      <c r="B276" s="23"/>
      <c r="C276" s="25" t="s">
        <v>350</v>
      </c>
      <c r="D276" s="26">
        <v>77108</v>
      </c>
      <c r="E276" s="20"/>
      <c r="F276" s="20">
        <v>124252474.05324987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15.75" x14ac:dyDescent="0.25">
      <c r="A277" s="24" t="s">
        <v>183</v>
      </c>
      <c r="B277" s="23"/>
      <c r="C277" s="25" t="s">
        <v>350</v>
      </c>
      <c r="D277" s="26">
        <v>74698.22</v>
      </c>
      <c r="E277" s="20"/>
      <c r="F277" s="20">
        <v>124327172.27324986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24" t="s">
        <v>183</v>
      </c>
      <c r="B278" s="23"/>
      <c r="C278" s="25" t="s">
        <v>350</v>
      </c>
      <c r="D278" s="26">
        <v>52208.83</v>
      </c>
      <c r="E278" s="20"/>
      <c r="F278" s="20">
        <v>124379381.10324986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15.75" x14ac:dyDescent="0.25">
      <c r="A279" s="24" t="s">
        <v>183</v>
      </c>
      <c r="B279" s="23"/>
      <c r="C279" s="25" t="s">
        <v>350</v>
      </c>
      <c r="D279" s="26">
        <v>35913.29</v>
      </c>
      <c r="E279" s="20"/>
      <c r="F279" s="20">
        <v>124415294.39324987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15.75" x14ac:dyDescent="0.25">
      <c r="A280" s="24" t="s">
        <v>183</v>
      </c>
      <c r="B280" s="23"/>
      <c r="C280" s="25" t="s">
        <v>350</v>
      </c>
      <c r="D280" s="26">
        <v>28565.55</v>
      </c>
      <c r="E280" s="20"/>
      <c r="F280" s="20">
        <v>124443859.94324987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15.75" x14ac:dyDescent="0.25">
      <c r="A281" s="24" t="s">
        <v>183</v>
      </c>
      <c r="B281" s="23"/>
      <c r="C281" s="25" t="s">
        <v>350</v>
      </c>
      <c r="D281" s="26">
        <v>18526.349999999999</v>
      </c>
      <c r="E281" s="20"/>
      <c r="F281" s="20">
        <v>124462386.29324986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15.75" x14ac:dyDescent="0.25">
      <c r="A282" s="24" t="s">
        <v>183</v>
      </c>
      <c r="B282" s="23"/>
      <c r="C282" s="25" t="s">
        <v>350</v>
      </c>
      <c r="D282" s="26">
        <v>1487.5</v>
      </c>
      <c r="E282" s="20"/>
      <c r="F282" s="20">
        <v>124463873.79324986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15.75" x14ac:dyDescent="0.25">
      <c r="A283" s="24" t="s">
        <v>184</v>
      </c>
      <c r="B283" s="23" t="s">
        <v>26</v>
      </c>
      <c r="C283" s="25" t="s">
        <v>19</v>
      </c>
      <c r="D283" s="26">
        <v>209342.4</v>
      </c>
      <c r="E283" s="20"/>
      <c r="F283" s="20">
        <v>124673216.19324987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31.5" x14ac:dyDescent="0.25">
      <c r="A284" s="24" t="s">
        <v>184</v>
      </c>
      <c r="B284" s="23" t="s">
        <v>185</v>
      </c>
      <c r="C284" s="25" t="s">
        <v>351</v>
      </c>
      <c r="D284" s="26"/>
      <c r="E284" s="20">
        <v>293848.84000000003</v>
      </c>
      <c r="F284" s="20">
        <v>124379367.35324986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24" t="s">
        <v>184</v>
      </c>
      <c r="B285" s="23"/>
      <c r="C285" s="25" t="s">
        <v>17</v>
      </c>
      <c r="D285" s="26">
        <v>30650</v>
      </c>
      <c r="E285" s="20"/>
      <c r="F285" s="20">
        <v>124410017.35324986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24" t="s">
        <v>184</v>
      </c>
      <c r="B286" s="23"/>
      <c r="C286" s="25" t="s">
        <v>21</v>
      </c>
      <c r="D286" s="26">
        <v>234.33</v>
      </c>
      <c r="E286" s="20">
        <v>5.8582500000000008</v>
      </c>
      <c r="F286" s="20">
        <v>124410245.82499985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24" t="s">
        <v>184</v>
      </c>
      <c r="B287" s="23"/>
      <c r="C287" s="25" t="s">
        <v>21</v>
      </c>
      <c r="D287" s="26">
        <v>792.08</v>
      </c>
      <c r="E287" s="20">
        <v>19.802000000000003</v>
      </c>
      <c r="F287" s="20">
        <v>124411018.10299985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24" t="s">
        <v>184</v>
      </c>
      <c r="B288" s="23"/>
      <c r="C288" s="25" t="s">
        <v>21</v>
      </c>
      <c r="D288" s="26">
        <v>700</v>
      </c>
      <c r="E288" s="20">
        <v>17.5</v>
      </c>
      <c r="F288" s="20">
        <v>124411700.60299985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15.75" x14ac:dyDescent="0.25">
      <c r="A289" s="24" t="s">
        <v>184</v>
      </c>
      <c r="B289" s="23"/>
      <c r="C289" s="25" t="s">
        <v>21</v>
      </c>
      <c r="D289" s="26">
        <v>1191.26</v>
      </c>
      <c r="E289" s="20">
        <v>29.781500000000001</v>
      </c>
      <c r="F289" s="20">
        <v>124412862.08149986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15.75" x14ac:dyDescent="0.25">
      <c r="A290" s="24" t="s">
        <v>186</v>
      </c>
      <c r="B290" s="23"/>
      <c r="C290" s="25" t="s">
        <v>17</v>
      </c>
      <c r="D290" s="26">
        <v>25635</v>
      </c>
      <c r="E290" s="20"/>
      <c r="F290" s="20">
        <v>124438497.08149986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15.75" x14ac:dyDescent="0.25">
      <c r="A291" s="24" t="s">
        <v>186</v>
      </c>
      <c r="B291" s="23"/>
      <c r="C291" s="25" t="s">
        <v>21</v>
      </c>
      <c r="D291" s="26">
        <v>205.8</v>
      </c>
      <c r="E291" s="20">
        <v>5.1450000000000005</v>
      </c>
      <c r="F291" s="20">
        <v>124438697.73649986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15.75" x14ac:dyDescent="0.25">
      <c r="A292" s="24" t="s">
        <v>186</v>
      </c>
      <c r="B292" s="23"/>
      <c r="C292" s="25" t="s">
        <v>21</v>
      </c>
      <c r="D292" s="26">
        <v>500</v>
      </c>
      <c r="E292" s="20">
        <v>12.5</v>
      </c>
      <c r="F292" s="20">
        <v>124439185.23649986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24" t="s">
        <v>186</v>
      </c>
      <c r="B293" s="23"/>
      <c r="C293" s="25" t="s">
        <v>21</v>
      </c>
      <c r="D293" s="26">
        <v>400</v>
      </c>
      <c r="E293" s="20">
        <v>10</v>
      </c>
      <c r="F293" s="20">
        <v>124439575.23649986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15.75" x14ac:dyDescent="0.25">
      <c r="A294" s="24" t="s">
        <v>186</v>
      </c>
      <c r="B294" s="23"/>
      <c r="C294" s="25" t="s">
        <v>21</v>
      </c>
      <c r="D294" s="26">
        <v>409.09</v>
      </c>
      <c r="E294" s="20">
        <v>10.22725</v>
      </c>
      <c r="F294" s="20">
        <v>124439974.09924987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31.5" x14ac:dyDescent="0.25">
      <c r="A295" s="24" t="s">
        <v>187</v>
      </c>
      <c r="B295" s="23" t="s">
        <v>188</v>
      </c>
      <c r="C295" s="25" t="s">
        <v>352</v>
      </c>
      <c r="D295" s="26"/>
      <c r="E295" s="20">
        <v>38650.720000000001</v>
      </c>
      <c r="F295" s="20">
        <v>124401323.37924987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31.5" x14ac:dyDescent="0.25">
      <c r="A296" s="24" t="s">
        <v>187</v>
      </c>
      <c r="B296" s="23" t="s">
        <v>189</v>
      </c>
      <c r="C296" s="25" t="s">
        <v>353</v>
      </c>
      <c r="D296" s="26"/>
      <c r="E296" s="20">
        <v>209342.4</v>
      </c>
      <c r="F296" s="20">
        <v>124191980.97924986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15.75" x14ac:dyDescent="0.25">
      <c r="A297" s="24" t="s">
        <v>187</v>
      </c>
      <c r="B297" s="23" t="s">
        <v>190</v>
      </c>
      <c r="C297" s="25" t="s">
        <v>354</v>
      </c>
      <c r="D297" s="26"/>
      <c r="E297" s="20">
        <v>200600</v>
      </c>
      <c r="F297" s="20">
        <v>123991380.97924986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15.75" x14ac:dyDescent="0.25">
      <c r="A298" s="24" t="s">
        <v>191</v>
      </c>
      <c r="B298" s="23"/>
      <c r="C298" s="25" t="s">
        <v>17</v>
      </c>
      <c r="D298" s="26">
        <v>62927</v>
      </c>
      <c r="E298" s="20"/>
      <c r="F298" s="20">
        <v>124054307.97924986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15.75" x14ac:dyDescent="0.25">
      <c r="A299" s="24" t="s">
        <v>191</v>
      </c>
      <c r="B299" s="23"/>
      <c r="C299" s="25" t="s">
        <v>21</v>
      </c>
      <c r="D299" s="26">
        <v>820.25</v>
      </c>
      <c r="E299" s="20">
        <v>20.506250000000001</v>
      </c>
      <c r="F299" s="20">
        <v>124055107.72299987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24" t="s">
        <v>191</v>
      </c>
      <c r="B300" s="23"/>
      <c r="C300" s="25" t="s">
        <v>21</v>
      </c>
      <c r="D300" s="26">
        <v>2709.24</v>
      </c>
      <c r="E300" s="20">
        <v>67.730999999999995</v>
      </c>
      <c r="F300" s="20">
        <v>124057749.23199986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x14ac:dyDescent="0.25">
      <c r="A301" s="24" t="s">
        <v>191</v>
      </c>
      <c r="B301" s="23"/>
      <c r="C301" s="25" t="s">
        <v>21</v>
      </c>
      <c r="D301" s="26">
        <v>3561.4</v>
      </c>
      <c r="E301" s="20">
        <v>89.035000000000011</v>
      </c>
      <c r="F301" s="20">
        <v>124061221.59699987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x14ac:dyDescent="0.25">
      <c r="A302" s="24" t="s">
        <v>191</v>
      </c>
      <c r="B302" s="23"/>
      <c r="C302" s="25" t="s">
        <v>21</v>
      </c>
      <c r="D302" s="26">
        <v>2608.2600000000002</v>
      </c>
      <c r="E302" s="20">
        <v>65.206500000000005</v>
      </c>
      <c r="F302" s="20">
        <v>124063764.65049988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24" t="s">
        <v>191</v>
      </c>
      <c r="B303" s="23"/>
      <c r="C303" s="25" t="s">
        <v>21</v>
      </c>
      <c r="D303" s="26">
        <v>149.80000000000001</v>
      </c>
      <c r="E303" s="20">
        <v>3.7450000000000006</v>
      </c>
      <c r="F303" s="20">
        <v>124063910.70549987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ht="15.75" x14ac:dyDescent="0.25">
      <c r="A304" s="24" t="s">
        <v>191</v>
      </c>
      <c r="B304" s="23"/>
      <c r="C304" s="25" t="s">
        <v>21</v>
      </c>
      <c r="D304" s="26">
        <v>18600</v>
      </c>
      <c r="E304" s="20">
        <v>465</v>
      </c>
      <c r="F304" s="20">
        <v>124082045.70549987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ht="15.75" x14ac:dyDescent="0.25">
      <c r="A305" s="24" t="s">
        <v>191</v>
      </c>
      <c r="B305" s="23"/>
      <c r="C305" s="25" t="s">
        <v>27</v>
      </c>
      <c r="D305" s="26">
        <v>1605869.49</v>
      </c>
      <c r="E305" s="20"/>
      <c r="F305" s="20">
        <v>125687915.19549987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24" t="s">
        <v>191</v>
      </c>
      <c r="B306" s="23"/>
      <c r="C306" s="25" t="s">
        <v>18</v>
      </c>
      <c r="D306" s="26">
        <v>1012057.17</v>
      </c>
      <c r="E306" s="20"/>
      <c r="F306" s="20">
        <v>126699972.36549987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24" t="s">
        <v>191</v>
      </c>
      <c r="B307" s="23"/>
      <c r="C307" s="25" t="s">
        <v>22</v>
      </c>
      <c r="D307" s="26">
        <v>563035.71</v>
      </c>
      <c r="E307" s="20"/>
      <c r="F307" s="20">
        <v>127263008.07549986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24" t="s">
        <v>191</v>
      </c>
      <c r="B308" s="23"/>
      <c r="C308" s="25" t="s">
        <v>25</v>
      </c>
      <c r="D308" s="26">
        <v>104807.6</v>
      </c>
      <c r="E308" s="20"/>
      <c r="F308" s="20">
        <v>127367815.67549986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24" t="s">
        <v>191</v>
      </c>
      <c r="B309" s="23"/>
      <c r="C309" s="25" t="s">
        <v>25</v>
      </c>
      <c r="D309" s="26">
        <v>4467.5</v>
      </c>
      <c r="E309" s="20"/>
      <c r="F309" s="20">
        <v>127372283.17549986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24" t="s">
        <v>192</v>
      </c>
      <c r="B310" s="23" t="s">
        <v>193</v>
      </c>
      <c r="C310" s="25" t="s">
        <v>355</v>
      </c>
      <c r="D310" s="26"/>
      <c r="E310" s="20">
        <v>64653.27</v>
      </c>
      <c r="F310" s="20">
        <v>127307629.90549986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15.75" x14ac:dyDescent="0.25">
      <c r="A311" s="24" t="s">
        <v>192</v>
      </c>
      <c r="B311" s="23" t="s">
        <v>194</v>
      </c>
      <c r="C311" s="25" t="s">
        <v>19</v>
      </c>
      <c r="D311" s="26">
        <v>253110</v>
      </c>
      <c r="E311" s="20"/>
      <c r="F311" s="20">
        <v>127560739.90549986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15.75" x14ac:dyDescent="0.25">
      <c r="A312" s="24" t="s">
        <v>192</v>
      </c>
      <c r="B312" s="23"/>
      <c r="C312" s="25" t="s">
        <v>17</v>
      </c>
      <c r="D312" s="26">
        <v>41215</v>
      </c>
      <c r="E312" s="20"/>
      <c r="F312" s="20">
        <v>127601954.90549986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15.75" x14ac:dyDescent="0.25">
      <c r="A313" s="24" t="s">
        <v>192</v>
      </c>
      <c r="B313" s="23"/>
      <c r="C313" s="25" t="s">
        <v>21</v>
      </c>
      <c r="D313" s="26">
        <v>1477.06</v>
      </c>
      <c r="E313" s="20">
        <v>36.926499999999997</v>
      </c>
      <c r="F313" s="20">
        <v>127603395.03899987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15.75" x14ac:dyDescent="0.25">
      <c r="A314" s="24" t="s">
        <v>192</v>
      </c>
      <c r="B314" s="23"/>
      <c r="C314" s="25" t="s">
        <v>21</v>
      </c>
      <c r="D314" s="26">
        <v>1000</v>
      </c>
      <c r="E314" s="20">
        <v>25</v>
      </c>
      <c r="F314" s="20">
        <v>127604370.03899987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15.75" x14ac:dyDescent="0.25">
      <c r="A315" s="24" t="s">
        <v>192</v>
      </c>
      <c r="B315" s="23"/>
      <c r="C315" s="25" t="s">
        <v>21</v>
      </c>
      <c r="D315" s="26">
        <v>975</v>
      </c>
      <c r="E315" s="20">
        <v>24.375</v>
      </c>
      <c r="F315" s="20">
        <v>127605320.66399987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</row>
    <row r="316" spans="1:128" s="6" customFormat="1" ht="15.75" x14ac:dyDescent="0.25">
      <c r="A316" s="24" t="s">
        <v>192</v>
      </c>
      <c r="B316" s="23"/>
      <c r="C316" s="25" t="s">
        <v>21</v>
      </c>
      <c r="D316" s="26">
        <v>793.88</v>
      </c>
      <c r="E316" s="20">
        <v>19.847000000000001</v>
      </c>
      <c r="F316" s="20">
        <v>127606094.69699986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15.75" x14ac:dyDescent="0.25">
      <c r="A317" s="24" t="s">
        <v>192</v>
      </c>
      <c r="B317" s="23"/>
      <c r="C317" s="25" t="s">
        <v>229</v>
      </c>
      <c r="D317" s="26">
        <v>151221.70000000001</v>
      </c>
      <c r="E317" s="20"/>
      <c r="F317" s="20">
        <v>127757316.39699987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15.75" x14ac:dyDescent="0.25">
      <c r="A318" s="24" t="s">
        <v>192</v>
      </c>
      <c r="B318" s="23"/>
      <c r="C318" s="25" t="s">
        <v>356</v>
      </c>
      <c r="D318" s="26">
        <v>2266227.44</v>
      </c>
      <c r="E318" s="20"/>
      <c r="F318" s="20">
        <v>130023543.83699986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</row>
    <row r="319" spans="1:128" s="6" customFormat="1" ht="15.75" x14ac:dyDescent="0.25">
      <c r="A319" s="24" t="s">
        <v>192</v>
      </c>
      <c r="B319" s="23"/>
      <c r="C319" s="25" t="s">
        <v>356</v>
      </c>
      <c r="D319" s="26">
        <v>234902.47</v>
      </c>
      <c r="E319" s="20"/>
      <c r="F319" s="20">
        <v>130258446.30699986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</row>
    <row r="320" spans="1:128" s="6" customFormat="1" ht="15.75" x14ac:dyDescent="0.25">
      <c r="A320" s="24" t="s">
        <v>192</v>
      </c>
      <c r="B320" s="23"/>
      <c r="C320" s="25" t="s">
        <v>356</v>
      </c>
      <c r="D320" s="26">
        <v>50000</v>
      </c>
      <c r="E320" s="20"/>
      <c r="F320" s="20">
        <v>130308446.30699986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</row>
    <row r="321" spans="1:128" s="6" customFormat="1" ht="15.75" x14ac:dyDescent="0.25">
      <c r="A321" s="24" t="s">
        <v>192</v>
      </c>
      <c r="B321" s="23"/>
      <c r="C321" s="25" t="s">
        <v>356</v>
      </c>
      <c r="D321" s="26">
        <v>171827.27</v>
      </c>
      <c r="E321" s="20"/>
      <c r="F321" s="20">
        <v>130480273.57699986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</row>
    <row r="322" spans="1:128" s="6" customFormat="1" ht="15.75" x14ac:dyDescent="0.25">
      <c r="A322" s="24" t="s">
        <v>192</v>
      </c>
      <c r="B322" s="23"/>
      <c r="C322" s="25" t="s">
        <v>356</v>
      </c>
      <c r="D322" s="26">
        <v>59686.83</v>
      </c>
      <c r="E322" s="20"/>
      <c r="F322" s="20">
        <v>130539960.40699986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</row>
    <row r="323" spans="1:128" s="6" customFormat="1" ht="15.75" x14ac:dyDescent="0.25">
      <c r="A323" s="24" t="s">
        <v>192</v>
      </c>
      <c r="B323" s="23"/>
      <c r="C323" s="25" t="s">
        <v>357</v>
      </c>
      <c r="D323" s="26"/>
      <c r="E323" s="20">
        <v>2745.0050000000001</v>
      </c>
      <c r="F323" s="20">
        <v>130537215.40199986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</row>
    <row r="324" spans="1:128" s="6" customFormat="1" thickBot="1" x14ac:dyDescent="0.3">
      <c r="A324" s="3"/>
      <c r="B324" s="1"/>
      <c r="C324" s="2"/>
      <c r="D324" s="22">
        <f>SUM(D12:D323)</f>
        <v>73832573.859999955</v>
      </c>
      <c r="E324" s="22">
        <f>SUM(E12:E323)</f>
        <v>83111536.046499997</v>
      </c>
      <c r="F324" s="2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</row>
    <row r="325" spans="1:128" s="6" customFormat="1" thickTop="1" x14ac:dyDescent="0.25">
      <c r="A325" s="3"/>
      <c r="B325" s="1"/>
      <c r="C325" s="2"/>
      <c r="D325" s="7"/>
      <c r="E325" s="7"/>
      <c r="F325" s="1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</row>
    <row r="326" spans="1:128" s="6" customFormat="1" ht="15.75" x14ac:dyDescent="0.25">
      <c r="A326" s="3"/>
      <c r="B326" s="1"/>
      <c r="C326" s="2"/>
      <c r="D326" s="7"/>
      <c r="E326" s="7"/>
      <c r="F326" s="1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</row>
    <row r="327" spans="1:128" s="6" customFormat="1" ht="15.75" x14ac:dyDescent="0.25">
      <c r="A327" s="3"/>
      <c r="B327" s="1"/>
      <c r="C327" s="2"/>
      <c r="D327" s="7"/>
      <c r="E327" s="7"/>
      <c r="F327" s="1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</row>
    <row r="328" spans="1:128" s="6" customFormat="1" ht="15.75" x14ac:dyDescent="0.25">
      <c r="A328" s="3"/>
      <c r="B328" s="1"/>
      <c r="C328" s="2"/>
      <c r="D328" s="7"/>
      <c r="E328" s="7"/>
      <c r="F328" s="1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</row>
    <row r="329" spans="1:128" s="6" customFormat="1" ht="15.75" x14ac:dyDescent="0.25">
      <c r="A329" s="3"/>
      <c r="B329" s="1"/>
      <c r="C329" s="2"/>
      <c r="D329" s="7"/>
      <c r="E329" s="7"/>
      <c r="F329" s="1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</row>
    <row r="330" spans="1:128" s="6" customFormat="1" ht="15.75" x14ac:dyDescent="0.25">
      <c r="A330" s="34" t="s">
        <v>13</v>
      </c>
      <c r="B330" s="34"/>
      <c r="C330" s="34"/>
      <c r="D330" s="34"/>
      <c r="E330" s="34"/>
      <c r="F330" s="3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</row>
    <row r="331" spans="1:128" s="6" customFormat="1" ht="15.75" x14ac:dyDescent="0.25">
      <c r="A331" s="33" t="s">
        <v>14</v>
      </c>
      <c r="B331" s="33"/>
      <c r="C331" s="33"/>
      <c r="D331" s="33"/>
      <c r="E331" s="33"/>
      <c r="F331" s="33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</row>
    <row r="332" spans="1:128" s="6" customFormat="1" ht="15.75" x14ac:dyDescent="0.25">
      <c r="A332" s="16"/>
      <c r="B332" s="16"/>
      <c r="C332" s="16"/>
      <c r="D332" s="16"/>
      <c r="E332" s="16"/>
      <c r="F332" s="16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</row>
    <row r="333" spans="1:128" s="6" customFormat="1" ht="15.75" x14ac:dyDescent="0.25">
      <c r="A333" s="16"/>
      <c r="B333" s="16"/>
      <c r="C333" s="16"/>
      <c r="D333" s="16"/>
      <c r="E333" s="16"/>
      <c r="F333" s="16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</row>
    <row r="334" spans="1:128" s="6" customFormat="1" ht="15.75" x14ac:dyDescent="0.25">
      <c r="A334" s="16"/>
      <c r="B334" s="16"/>
      <c r="C334" s="16"/>
      <c r="D334" s="16"/>
      <c r="E334" s="16"/>
      <c r="F334" s="16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</row>
    <row r="335" spans="1:128" s="6" customFormat="1" ht="15.75" x14ac:dyDescent="0.25">
      <c r="A335" s="4"/>
      <c r="B335" s="4"/>
      <c r="C335" s="4"/>
      <c r="D335" s="4"/>
      <c r="E335" s="4"/>
      <c r="F335" s="4"/>
    </row>
    <row r="336" spans="1:128" s="6" customFormat="1" ht="15.75" x14ac:dyDescent="0.25">
      <c r="A336" s="4"/>
      <c r="B336" s="4"/>
      <c r="C336" s="4"/>
      <c r="D336" s="4"/>
      <c r="E336" s="4"/>
      <c r="F336" s="4"/>
    </row>
    <row r="337" spans="1:6" s="6" customFormat="1" ht="15.75" x14ac:dyDescent="0.25">
      <c r="A337" s="34" t="s">
        <v>358</v>
      </c>
      <c r="B337" s="34"/>
      <c r="C337" s="34"/>
      <c r="D337" s="34" t="s">
        <v>360</v>
      </c>
      <c r="E337" s="34"/>
      <c r="F337" s="21"/>
    </row>
    <row r="338" spans="1:6" s="6" customFormat="1" ht="15.75" x14ac:dyDescent="0.25">
      <c r="A338" s="33" t="s">
        <v>359</v>
      </c>
      <c r="B338" s="33"/>
      <c r="C338" s="33"/>
      <c r="D338" s="37" t="s">
        <v>361</v>
      </c>
      <c r="E338" s="37"/>
      <c r="F338" s="28"/>
    </row>
    <row r="339" spans="1:6" s="6" customFormat="1" ht="15.75" x14ac:dyDescent="0.25">
      <c r="A339" s="4"/>
      <c r="B339" s="4"/>
      <c r="C339" s="4"/>
      <c r="D339" s="4"/>
      <c r="E339" s="4"/>
      <c r="F339" s="4"/>
    </row>
    <row r="340" spans="1:6" s="6" customFormat="1" ht="15.75" x14ac:dyDescent="0.25">
      <c r="A340" s="4"/>
      <c r="B340" s="17"/>
      <c r="C340" s="4"/>
      <c r="D340" s="4"/>
      <c r="E340" s="18"/>
      <c r="F340" s="18"/>
    </row>
    <row r="341" spans="1:6" s="6" customFormat="1" ht="15.75" x14ac:dyDescent="0.25">
      <c r="A341" s="4"/>
      <c r="B341" s="17"/>
      <c r="C341" s="4"/>
      <c r="D341" s="4"/>
      <c r="E341" s="18"/>
      <c r="F341" s="18"/>
    </row>
    <row r="342" spans="1:6" s="6" customFormat="1" ht="15.75" x14ac:dyDescent="0.25">
      <c r="A342" s="4"/>
      <c r="B342" s="17"/>
      <c r="C342" s="4"/>
      <c r="D342" s="4"/>
      <c r="E342" s="18"/>
      <c r="F342" s="18"/>
    </row>
    <row r="343" spans="1:6" s="6" customFormat="1" ht="15.75" x14ac:dyDescent="0.25"/>
    <row r="344" spans="1:6" s="6" customFormat="1" ht="15.75" x14ac:dyDescent="0.25"/>
    <row r="345" spans="1:6" s="6" customFormat="1" ht="15.75" x14ac:dyDescent="0.25"/>
    <row r="346" spans="1:6" s="6" customFormat="1" ht="15.75" x14ac:dyDescent="0.25"/>
    <row r="347" spans="1:6" s="6" customFormat="1" ht="15.75" x14ac:dyDescent="0.25"/>
    <row r="348" spans="1:6" s="6" customFormat="1" ht="15.75" x14ac:dyDescent="0.25"/>
    <row r="349" spans="1:6" s="6" customFormat="1" ht="15.75" x14ac:dyDescent="0.25"/>
    <row r="350" spans="1:6" s="6" customFormat="1" ht="15.75" x14ac:dyDescent="0.25"/>
    <row r="351" spans="1:6" s="6" customFormat="1" ht="15.75" x14ac:dyDescent="0.25"/>
    <row r="352" spans="1:6" s="6" customFormat="1" ht="15.75" x14ac:dyDescent="0.25"/>
    <row r="353" s="6" customFormat="1" ht="15.75" x14ac:dyDescent="0.25"/>
    <row r="354" s="6" customFormat="1" ht="15.75" x14ac:dyDescent="0.25"/>
    <row r="355" s="6" customFormat="1" ht="15.75" x14ac:dyDescent="0.25"/>
    <row r="356" s="6" customFormat="1" ht="15.75" x14ac:dyDescent="0.25"/>
    <row r="357" s="6" customFormat="1" ht="15.75" x14ac:dyDescent="0.25"/>
    <row r="358" s="6" customFormat="1" ht="15.75" x14ac:dyDescent="0.25"/>
    <row r="359" s="6" customFormat="1" ht="15.75" x14ac:dyDescent="0.25"/>
    <row r="360" s="6" customFormat="1" ht="15.75" x14ac:dyDescent="0.25"/>
    <row r="361" s="6" customFormat="1" ht="15.75" x14ac:dyDescent="0.25"/>
    <row r="362" s="6" customFormat="1" ht="15.75" x14ac:dyDescent="0.25"/>
    <row r="363" s="6" customFormat="1" ht="15.75" x14ac:dyDescent="0.25"/>
    <row r="364" s="6" customFormat="1" ht="15.75" x14ac:dyDescent="0.25"/>
    <row r="365" s="6" customFormat="1" ht="15.75" x14ac:dyDescent="0.25"/>
    <row r="366" s="6" customFormat="1" ht="15.75" x14ac:dyDescent="0.25"/>
    <row r="367" s="6" customFormat="1" ht="15.75" x14ac:dyDescent="0.25"/>
    <row r="368" s="6" customFormat="1" ht="15.75" x14ac:dyDescent="0.25"/>
    <row r="369" s="6" customFormat="1" ht="15.75" x14ac:dyDescent="0.25"/>
    <row r="370" s="6" customFormat="1" ht="15.75" x14ac:dyDescent="0.25"/>
    <row r="371" s="6" customFormat="1" ht="15.75" x14ac:dyDescent="0.25"/>
    <row r="372" s="6" customFormat="1" ht="15.75" x14ac:dyDescent="0.25"/>
    <row r="373" s="6" customFormat="1" ht="15.75" x14ac:dyDescent="0.25"/>
    <row r="374" s="6" customFormat="1" ht="15.75" x14ac:dyDescent="0.25"/>
    <row r="375" s="6" customFormat="1" ht="15.75" x14ac:dyDescent="0.25"/>
    <row r="376" s="6" customFormat="1" ht="15.75" x14ac:dyDescent="0.25"/>
    <row r="377" s="6" customFormat="1" ht="15.75" x14ac:dyDescent="0.25"/>
    <row r="378" s="6" customFormat="1" ht="15.75" x14ac:dyDescent="0.25"/>
    <row r="379" s="6" customFormat="1" ht="15.75" x14ac:dyDescent="0.25"/>
    <row r="380" s="6" customFormat="1" ht="15.75" x14ac:dyDescent="0.25"/>
    <row r="381" s="6" customFormat="1" ht="15.75" x14ac:dyDescent="0.25"/>
    <row r="382" s="6" customFormat="1" ht="15.75" x14ac:dyDescent="0.25"/>
    <row r="383" s="6" customFormat="1" ht="15.75" x14ac:dyDescent="0.25"/>
    <row r="384" s="6" customFormat="1" ht="15.75" x14ac:dyDescent="0.25"/>
    <row r="385" s="6" customFormat="1" ht="15.75" x14ac:dyDescent="0.25"/>
    <row r="386" s="6" customFormat="1" ht="15.75" x14ac:dyDescent="0.25"/>
    <row r="387" s="6" customFormat="1" ht="15.75" x14ac:dyDescent="0.25"/>
    <row r="388" s="6" customFormat="1" ht="15.75" x14ac:dyDescent="0.25"/>
    <row r="389" s="6" customFormat="1" ht="15.75" x14ac:dyDescent="0.25"/>
    <row r="390" s="6" customFormat="1" ht="15.75" x14ac:dyDescent="0.25"/>
    <row r="391" s="6" customFormat="1" ht="15.75" x14ac:dyDescent="0.25"/>
    <row r="392" s="6" customFormat="1" ht="15.75" x14ac:dyDescent="0.25"/>
    <row r="393" s="6" customFormat="1" ht="15.75" x14ac:dyDescent="0.25"/>
    <row r="394" s="6" customFormat="1" ht="15.75" x14ac:dyDescent="0.25"/>
    <row r="395" s="6" customFormat="1" ht="15.75" x14ac:dyDescent="0.25"/>
    <row r="396" s="6" customFormat="1" ht="15.75" x14ac:dyDescent="0.25"/>
    <row r="397" s="6" customFormat="1" ht="15.75" x14ac:dyDescent="0.25"/>
    <row r="398" s="6" customFormat="1" ht="15.75" x14ac:dyDescent="0.25"/>
    <row r="399" s="6" customFormat="1" ht="15.75" x14ac:dyDescent="0.25"/>
    <row r="400" s="6" customFormat="1" ht="15.75" x14ac:dyDescent="0.25"/>
    <row r="401" s="6" customFormat="1" ht="15.75" x14ac:dyDescent="0.25"/>
    <row r="402" s="6" customFormat="1" ht="15.75" x14ac:dyDescent="0.25"/>
    <row r="403" s="6" customFormat="1" ht="15.75" x14ac:dyDescent="0.25"/>
    <row r="404" s="6" customFormat="1" ht="15.75" x14ac:dyDescent="0.25"/>
    <row r="405" s="6" customFormat="1" ht="15.75" x14ac:dyDescent="0.25"/>
    <row r="406" s="6" customFormat="1" ht="15.75" x14ac:dyDescent="0.25"/>
    <row r="407" s="6" customFormat="1" ht="15.75" x14ac:dyDescent="0.25"/>
    <row r="408" s="6" customFormat="1" ht="15.75" x14ac:dyDescent="0.25"/>
    <row r="409" s="6" customFormat="1" ht="15.75" x14ac:dyDescent="0.25"/>
    <row r="410" s="6" customFormat="1" ht="15.75" x14ac:dyDescent="0.25"/>
    <row r="411" s="6" customFormat="1" ht="15.75" x14ac:dyDescent="0.25"/>
    <row r="412" s="6" customFormat="1" ht="15.75" x14ac:dyDescent="0.25"/>
    <row r="413" s="6" customFormat="1" ht="15.75" x14ac:dyDescent="0.25"/>
    <row r="414" s="6" customFormat="1" ht="15.75" x14ac:dyDescent="0.25"/>
    <row r="415" s="6" customFormat="1" ht="15.75" x14ac:dyDescent="0.25"/>
    <row r="416" s="6" customFormat="1" ht="15.75" x14ac:dyDescent="0.25"/>
    <row r="417" s="6" customFormat="1" ht="15.75" x14ac:dyDescent="0.25"/>
    <row r="418" s="6" customFormat="1" ht="15.75" x14ac:dyDescent="0.25"/>
    <row r="419" s="6" customFormat="1" ht="15.75" x14ac:dyDescent="0.25"/>
    <row r="420" s="6" customFormat="1" ht="15.75" x14ac:dyDescent="0.25"/>
    <row r="421" s="6" customFormat="1" ht="15.75" x14ac:dyDescent="0.25"/>
    <row r="422" s="6" customFormat="1" ht="15.75" x14ac:dyDescent="0.25"/>
    <row r="423" s="6" customFormat="1" ht="15.75" x14ac:dyDescent="0.25"/>
    <row r="424" s="6" customFormat="1" ht="15.75" x14ac:dyDescent="0.25"/>
    <row r="425" s="6" customFormat="1" ht="15.75" x14ac:dyDescent="0.25"/>
    <row r="426" s="6" customFormat="1" ht="15.75" x14ac:dyDescent="0.25"/>
    <row r="427" s="6" customFormat="1" ht="15.75" x14ac:dyDescent="0.25"/>
    <row r="428" s="6" customFormat="1" ht="15.75" x14ac:dyDescent="0.25"/>
    <row r="429" s="6" customFormat="1" ht="15.75" x14ac:dyDescent="0.25"/>
    <row r="430" s="6" customFormat="1" ht="15.75" x14ac:dyDescent="0.25"/>
    <row r="431" s="6" customFormat="1" ht="15.75" x14ac:dyDescent="0.25"/>
    <row r="432" s="6" customFormat="1" ht="15.75" x14ac:dyDescent="0.25"/>
    <row r="433" spans="1:7" s="6" customFormat="1" ht="15.75" x14ac:dyDescent="0.25">
      <c r="G433" s="4"/>
    </row>
    <row r="434" spans="1:7" ht="15.75" x14ac:dyDescent="0.25">
      <c r="A434" s="4"/>
      <c r="B434" s="6"/>
      <c r="C434" s="6"/>
      <c r="D434" s="6"/>
      <c r="E434" s="6"/>
      <c r="F434" s="6"/>
    </row>
    <row r="435" spans="1:7" ht="15.75" x14ac:dyDescent="0.25">
      <c r="A435" s="4"/>
      <c r="B435" s="6"/>
      <c r="C435" s="6"/>
      <c r="D435" s="6"/>
      <c r="E435" s="6"/>
      <c r="F435" s="6"/>
    </row>
    <row r="436" spans="1:7" ht="15.75" x14ac:dyDescent="0.25">
      <c r="A436" s="4"/>
      <c r="B436" s="6"/>
      <c r="C436" s="6"/>
      <c r="D436" s="6"/>
      <c r="E436" s="6"/>
      <c r="F436" s="6"/>
    </row>
    <row r="437" spans="1:7" ht="15.75" x14ac:dyDescent="0.25">
      <c r="A437" s="4"/>
      <c r="B437" s="6"/>
      <c r="C437" s="6"/>
      <c r="D437" s="6"/>
      <c r="E437" s="6"/>
    </row>
    <row r="438" spans="1:7" ht="15.75" x14ac:dyDescent="0.25">
      <c r="A438" s="4"/>
      <c r="B438" s="6"/>
      <c r="C438" s="6"/>
      <c r="D438" s="6"/>
      <c r="E438" s="6"/>
    </row>
    <row r="439" spans="1:7" ht="15.75" x14ac:dyDescent="0.25"/>
    <row r="827" spans="1:6" ht="16.5" customHeight="1" x14ac:dyDescent="0.25">
      <c r="A827" s="4"/>
      <c r="F827" s="8"/>
    </row>
    <row r="828" spans="1:6" ht="15.75" x14ac:dyDescent="0.25">
      <c r="A828" s="4"/>
    </row>
    <row r="829" spans="1:6" ht="15.75" x14ac:dyDescent="0.25"/>
  </sheetData>
  <mergeCells count="15">
    <mergeCell ref="A331:F331"/>
    <mergeCell ref="A330:F330"/>
    <mergeCell ref="D10:E10"/>
    <mergeCell ref="A337:C337"/>
    <mergeCell ref="A338:C338"/>
    <mergeCell ref="D337:E337"/>
    <mergeCell ref="D338:E338"/>
    <mergeCell ref="A6:F6"/>
    <mergeCell ref="A7:F7"/>
    <mergeCell ref="A8:F8"/>
    <mergeCell ref="A1:F1"/>
    <mergeCell ref="A2:F2"/>
    <mergeCell ref="A3:F3"/>
    <mergeCell ref="A4:F4"/>
    <mergeCell ref="A5:F5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52"/>
  <sheetViews>
    <sheetView workbookViewId="0">
      <selection activeCell="F15" sqref="F15"/>
    </sheetView>
  </sheetViews>
  <sheetFormatPr baseColWidth="10" defaultRowHeight="15" x14ac:dyDescent="0.25"/>
  <cols>
    <col min="2" max="2" width="7.28515625" customWidth="1"/>
    <col min="3" max="3" width="10.85546875" customWidth="1"/>
    <col min="5" max="5" width="13.42578125" customWidth="1"/>
    <col min="6" max="6" width="15.28515625" customWidth="1"/>
  </cols>
  <sheetData>
    <row r="2" spans="3:9" x14ac:dyDescent="0.25">
      <c r="D2" s="38" t="s">
        <v>362</v>
      </c>
      <c r="E2" s="38"/>
      <c r="F2" s="38"/>
      <c r="G2" s="38"/>
      <c r="H2" s="38"/>
      <c r="I2" s="38"/>
    </row>
    <row r="3" spans="3:9" x14ac:dyDescent="0.25">
      <c r="D3" s="38" t="s">
        <v>7</v>
      </c>
      <c r="E3" s="38"/>
      <c r="F3" s="38"/>
      <c r="G3" s="38"/>
      <c r="H3" s="38"/>
      <c r="I3" s="38"/>
    </row>
    <row r="4" spans="3:9" x14ac:dyDescent="0.25">
      <c r="D4" s="39" t="s">
        <v>9</v>
      </c>
      <c r="E4" s="39"/>
      <c r="F4" s="39"/>
      <c r="G4" s="39"/>
      <c r="H4" s="39"/>
      <c r="I4" s="39"/>
    </row>
    <row r="5" spans="3:9" x14ac:dyDescent="0.25">
      <c r="C5" s="40" t="s">
        <v>8</v>
      </c>
      <c r="D5" s="40"/>
      <c r="E5" s="40"/>
      <c r="F5" s="40"/>
      <c r="G5" s="40"/>
      <c r="H5" s="40"/>
      <c r="I5" s="40"/>
    </row>
    <row r="6" spans="3:9" x14ac:dyDescent="0.25">
      <c r="D6" s="39" t="s">
        <v>10</v>
      </c>
      <c r="E6" s="39"/>
      <c r="F6" s="39"/>
      <c r="G6" s="39"/>
      <c r="H6" s="39"/>
      <c r="I6" s="39"/>
    </row>
    <row r="7" spans="3:9" x14ac:dyDescent="0.25">
      <c r="C7" s="40" t="s">
        <v>11</v>
      </c>
      <c r="D7" s="40"/>
      <c r="E7" s="40"/>
      <c r="F7" s="40"/>
      <c r="G7" s="40"/>
      <c r="H7" s="40"/>
      <c r="I7" s="40"/>
    </row>
    <row r="8" spans="3:9" x14ac:dyDescent="0.25">
      <c r="C8" s="40" t="s">
        <v>12</v>
      </c>
      <c r="D8" s="40"/>
      <c r="E8" s="40"/>
      <c r="F8" s="40"/>
      <c r="G8" s="40"/>
      <c r="H8" s="40"/>
      <c r="I8" s="40"/>
    </row>
    <row r="9" spans="3:9" x14ac:dyDescent="0.25">
      <c r="C9" s="40" t="s">
        <v>28</v>
      </c>
      <c r="D9" s="40"/>
      <c r="E9" s="40"/>
      <c r="F9" s="40"/>
      <c r="G9" s="40"/>
      <c r="H9" s="40"/>
      <c r="I9" s="40"/>
    </row>
    <row r="10" spans="3:9" ht="16.5" x14ac:dyDescent="0.25">
      <c r="C10" s="41" t="s">
        <v>363</v>
      </c>
      <c r="D10" s="41"/>
      <c r="E10" s="41"/>
      <c r="F10" s="41"/>
      <c r="G10" s="41"/>
      <c r="H10" s="41"/>
      <c r="I10" s="41"/>
    </row>
    <row r="11" spans="3:9" ht="16.5" x14ac:dyDescent="0.25">
      <c r="C11" s="42"/>
      <c r="D11" s="42"/>
      <c r="E11" s="42"/>
      <c r="F11" s="42"/>
      <c r="G11" s="42"/>
      <c r="H11" s="42"/>
      <c r="I11" s="42"/>
    </row>
    <row r="12" spans="3:9" ht="16.5" x14ac:dyDescent="0.25">
      <c r="C12" s="42"/>
      <c r="D12" s="42"/>
      <c r="E12" s="42"/>
      <c r="F12" s="42"/>
      <c r="G12" s="42"/>
      <c r="H12" s="42"/>
      <c r="I12" s="42"/>
    </row>
    <row r="13" spans="3:9" ht="17.25" customHeight="1" thickBot="1" x14ac:dyDescent="0.3">
      <c r="C13" s="43"/>
      <c r="D13" s="44"/>
      <c r="E13" s="44"/>
      <c r="F13" s="45"/>
      <c r="G13" s="76" t="s">
        <v>0</v>
      </c>
      <c r="H13" s="77"/>
      <c r="I13" s="47">
        <v>9209.26</v>
      </c>
    </row>
    <row r="14" spans="3:9" ht="38.25" customHeight="1" x14ac:dyDescent="0.25">
      <c r="C14" s="48"/>
      <c r="D14" s="49" t="s">
        <v>1</v>
      </c>
      <c r="E14" s="50" t="s">
        <v>364</v>
      </c>
      <c r="F14" s="51" t="s">
        <v>2</v>
      </c>
      <c r="G14" s="52" t="s">
        <v>3</v>
      </c>
      <c r="H14" s="52" t="s">
        <v>4</v>
      </c>
      <c r="I14" s="52" t="s">
        <v>5</v>
      </c>
    </row>
    <row r="15" spans="3:9" ht="63" x14ac:dyDescent="0.25">
      <c r="C15" s="53"/>
      <c r="D15" s="24" t="s">
        <v>192</v>
      </c>
      <c r="E15" s="23"/>
      <c r="F15" s="54" t="s">
        <v>365</v>
      </c>
      <c r="G15" s="55">
        <v>0</v>
      </c>
      <c r="H15" s="56">
        <v>175</v>
      </c>
      <c r="I15" s="57">
        <f>+I13+G15-H15</f>
        <v>9034.26</v>
      </c>
    </row>
    <row r="16" spans="3:9" ht="63" x14ac:dyDescent="0.25">
      <c r="C16" s="53"/>
      <c r="D16" s="24" t="s">
        <v>192</v>
      </c>
      <c r="E16" s="23"/>
      <c r="F16" s="54" t="s">
        <v>366</v>
      </c>
      <c r="G16" s="58">
        <v>0</v>
      </c>
      <c r="H16" s="59">
        <v>150</v>
      </c>
      <c r="I16" s="60">
        <f>+I15+G16-H16</f>
        <v>8884.26</v>
      </c>
    </row>
    <row r="17" spans="3:9" ht="16.5" thickBot="1" x14ac:dyDescent="0.3">
      <c r="G17" s="61">
        <f>SUM(G15:G16)</f>
        <v>0</v>
      </c>
      <c r="H17" s="62">
        <f>SUM(H15:H16)</f>
        <v>325</v>
      </c>
      <c r="I17" s="63"/>
    </row>
    <row r="18" spans="3:9" ht="16.5" thickTop="1" x14ac:dyDescent="0.25">
      <c r="G18" s="64"/>
      <c r="H18" s="65"/>
      <c r="I18" s="63"/>
    </row>
    <row r="19" spans="3:9" ht="15.75" x14ac:dyDescent="0.25">
      <c r="G19" s="64"/>
      <c r="H19" s="65"/>
      <c r="I19" s="63"/>
    </row>
    <row r="20" spans="3:9" ht="15.75" x14ac:dyDescent="0.25">
      <c r="G20" s="64"/>
      <c r="H20" s="65"/>
      <c r="I20" s="63"/>
    </row>
    <row r="21" spans="3:9" ht="15.75" x14ac:dyDescent="0.25">
      <c r="G21" s="64"/>
      <c r="H21" s="65"/>
      <c r="I21" s="63"/>
    </row>
    <row r="22" spans="3:9" ht="15.75" x14ac:dyDescent="0.25">
      <c r="G22" s="64"/>
      <c r="H22" s="65"/>
      <c r="I22" s="63"/>
    </row>
    <row r="23" spans="3:9" ht="15.75" x14ac:dyDescent="0.25">
      <c r="G23" s="64"/>
      <c r="H23" s="65"/>
      <c r="I23" s="63"/>
    </row>
    <row r="24" spans="3:9" ht="15.75" x14ac:dyDescent="0.25">
      <c r="G24" s="64"/>
      <c r="H24" s="65"/>
      <c r="I24" s="63"/>
    </row>
    <row r="25" spans="3:9" ht="15.75" x14ac:dyDescent="0.25">
      <c r="G25" s="64"/>
      <c r="H25" s="64"/>
      <c r="I25" s="63"/>
    </row>
    <row r="26" spans="3:9" ht="15.75" x14ac:dyDescent="0.25">
      <c r="G26" s="64"/>
      <c r="H26" s="64"/>
      <c r="I26" s="63"/>
    </row>
    <row r="27" spans="3:9" ht="15.75" x14ac:dyDescent="0.25">
      <c r="G27" s="64"/>
      <c r="H27" s="64"/>
      <c r="I27" s="63"/>
    </row>
    <row r="28" spans="3:9" ht="15.75" x14ac:dyDescent="0.25">
      <c r="G28" s="64"/>
      <c r="H28" s="64"/>
      <c r="I28" s="63"/>
    </row>
    <row r="29" spans="3:9" x14ac:dyDescent="0.25">
      <c r="H29" s="66"/>
      <c r="I29" s="67"/>
    </row>
    <row r="30" spans="3:9" x14ac:dyDescent="0.25">
      <c r="H30" s="67"/>
      <c r="I30" s="67"/>
    </row>
    <row r="31" spans="3:9" ht="15.75" x14ac:dyDescent="0.25">
      <c r="C31" s="34" t="s">
        <v>13</v>
      </c>
      <c r="D31" s="34"/>
      <c r="E31" s="34"/>
      <c r="F31" s="34"/>
      <c r="G31" s="34"/>
      <c r="H31" s="34"/>
      <c r="I31" s="34"/>
    </row>
    <row r="32" spans="3:9" x14ac:dyDescent="0.25">
      <c r="C32" s="68" t="s">
        <v>14</v>
      </c>
      <c r="D32" s="68"/>
      <c r="E32" s="68"/>
      <c r="F32" s="68"/>
      <c r="G32" s="68"/>
      <c r="H32" s="68"/>
      <c r="I32" s="68"/>
    </row>
    <row r="33" spans="3:9" x14ac:dyDescent="0.25">
      <c r="C33" s="69"/>
      <c r="D33" s="69"/>
      <c r="E33" s="69"/>
      <c r="F33" s="69"/>
      <c r="G33" s="69"/>
      <c r="H33" s="69"/>
      <c r="I33" s="69"/>
    </row>
    <row r="34" spans="3:9" x14ac:dyDescent="0.25">
      <c r="C34" s="69"/>
      <c r="D34" s="69"/>
      <c r="E34" s="69"/>
      <c r="F34" s="69"/>
      <c r="G34" s="69"/>
      <c r="H34" s="69"/>
      <c r="I34" s="69"/>
    </row>
    <row r="35" spans="3:9" x14ac:dyDescent="0.25">
      <c r="C35" s="69"/>
      <c r="D35" s="69"/>
      <c r="E35" s="69"/>
      <c r="F35" s="69"/>
      <c r="G35" s="69"/>
      <c r="H35" s="69"/>
      <c r="I35" s="69"/>
    </row>
    <row r="36" spans="3:9" x14ac:dyDescent="0.25">
      <c r="C36" s="69"/>
      <c r="D36" s="69"/>
      <c r="E36" s="69"/>
      <c r="F36" s="69"/>
      <c r="G36" s="69"/>
      <c r="H36" s="69"/>
      <c r="I36" s="69"/>
    </row>
    <row r="37" spans="3:9" x14ac:dyDescent="0.25">
      <c r="C37" s="69"/>
      <c r="D37" s="69"/>
      <c r="E37" s="69"/>
      <c r="F37" s="69"/>
      <c r="G37" s="69"/>
      <c r="H37" s="69"/>
      <c r="I37" s="69"/>
    </row>
    <row r="38" spans="3:9" x14ac:dyDescent="0.25">
      <c r="C38" s="69"/>
      <c r="D38" s="69"/>
      <c r="E38" s="69"/>
      <c r="F38" s="69"/>
      <c r="G38" s="69"/>
      <c r="H38" s="69"/>
      <c r="I38" s="69"/>
    </row>
    <row r="39" spans="3:9" x14ac:dyDescent="0.25">
      <c r="C39" s="69"/>
      <c r="D39" s="69"/>
      <c r="E39" s="69"/>
      <c r="F39" s="69"/>
      <c r="G39" s="69"/>
      <c r="H39" s="69"/>
      <c r="I39" s="70"/>
    </row>
    <row r="42" spans="3:9" ht="15.75" x14ac:dyDescent="0.25">
      <c r="D42" s="71" t="s">
        <v>367</v>
      </c>
      <c r="G42" s="34" t="s">
        <v>360</v>
      </c>
      <c r="H42" s="34"/>
      <c r="I42" s="21"/>
    </row>
    <row r="43" spans="3:9" x14ac:dyDescent="0.25">
      <c r="D43" s="72" t="s">
        <v>368</v>
      </c>
      <c r="G43" s="68" t="s">
        <v>361</v>
      </c>
      <c r="H43" s="68"/>
      <c r="I43" s="73"/>
    </row>
    <row r="45" spans="3:9" x14ac:dyDescent="0.25">
      <c r="D45" s="74"/>
      <c r="G45" s="75"/>
      <c r="H45" s="75"/>
    </row>
    <row r="46" spans="3:9" x14ac:dyDescent="0.25">
      <c r="D46" s="74"/>
      <c r="G46" s="75"/>
      <c r="H46" s="75"/>
    </row>
    <row r="47" spans="3:9" x14ac:dyDescent="0.25">
      <c r="D47" s="74"/>
      <c r="G47" s="75"/>
      <c r="H47" s="75"/>
    </row>
    <row r="48" spans="3:9" x14ac:dyDescent="0.25">
      <c r="D48" s="74"/>
      <c r="G48" s="75"/>
      <c r="H48" s="75"/>
    </row>
    <row r="49" spans="4:8" x14ac:dyDescent="0.25">
      <c r="D49" s="74"/>
      <c r="G49" s="75"/>
      <c r="H49" s="75"/>
    </row>
    <row r="50" spans="4:8" x14ac:dyDescent="0.25">
      <c r="D50" s="74"/>
      <c r="G50" s="75"/>
      <c r="H50" s="75"/>
    </row>
    <row r="51" spans="4:8" x14ac:dyDescent="0.25">
      <c r="D51" s="74"/>
      <c r="G51" s="75"/>
      <c r="H51" s="75"/>
    </row>
    <row r="52" spans="4:8" x14ac:dyDescent="0.25">
      <c r="D52" s="74"/>
      <c r="G52" s="75"/>
      <c r="H52" s="75"/>
    </row>
  </sheetData>
  <mergeCells count="15">
    <mergeCell ref="C32:I32"/>
    <mergeCell ref="G42:H42"/>
    <mergeCell ref="G43:H43"/>
    <mergeCell ref="C8:I8"/>
    <mergeCell ref="C9:I9"/>
    <mergeCell ref="C10:I10"/>
    <mergeCell ref="D13:E13"/>
    <mergeCell ref="G13:H13"/>
    <mergeCell ref="C31:I31"/>
    <mergeCell ref="D2:I2"/>
    <mergeCell ref="D3:I3"/>
    <mergeCell ref="D4:I4"/>
    <mergeCell ref="C5:I5"/>
    <mergeCell ref="D6:I6"/>
    <mergeCell ref="C7:I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5"/>
  <sheetViews>
    <sheetView tabSelected="1" workbookViewId="0">
      <selection activeCell="G28" sqref="G28"/>
    </sheetView>
  </sheetViews>
  <sheetFormatPr baseColWidth="10" defaultRowHeight="15" x14ac:dyDescent="0.25"/>
  <cols>
    <col min="6" max="6" width="15.85546875" customWidth="1"/>
    <col min="9" max="9" width="14.5703125" customWidth="1"/>
  </cols>
  <sheetData>
    <row r="2" spans="3:9" x14ac:dyDescent="0.25">
      <c r="D2" s="38" t="s">
        <v>362</v>
      </c>
      <c r="E2" s="38"/>
      <c r="F2" s="38"/>
      <c r="G2" s="38"/>
      <c r="H2" s="38"/>
      <c r="I2" s="38"/>
    </row>
    <row r="3" spans="3:9" x14ac:dyDescent="0.25">
      <c r="D3" s="38" t="s">
        <v>7</v>
      </c>
      <c r="E3" s="38"/>
      <c r="F3" s="38"/>
      <c r="G3" s="38"/>
      <c r="H3" s="38"/>
      <c r="I3" s="38"/>
    </row>
    <row r="4" spans="3:9" x14ac:dyDescent="0.25">
      <c r="D4" s="39" t="s">
        <v>9</v>
      </c>
      <c r="E4" s="39"/>
      <c r="F4" s="39"/>
      <c r="G4" s="39"/>
      <c r="H4" s="39"/>
      <c r="I4" s="39"/>
    </row>
    <row r="5" spans="3:9" x14ac:dyDescent="0.25">
      <c r="C5" s="40" t="s">
        <v>8</v>
      </c>
      <c r="D5" s="40"/>
      <c r="E5" s="40"/>
      <c r="F5" s="40"/>
      <c r="G5" s="40"/>
      <c r="H5" s="40"/>
      <c r="I5" s="40"/>
    </row>
    <row r="6" spans="3:9" x14ac:dyDescent="0.25">
      <c r="D6" s="39" t="s">
        <v>10</v>
      </c>
      <c r="E6" s="39"/>
      <c r="F6" s="39"/>
      <c r="G6" s="39"/>
      <c r="H6" s="39"/>
      <c r="I6" s="39"/>
    </row>
    <row r="7" spans="3:9" x14ac:dyDescent="0.25">
      <c r="C7" s="40" t="s">
        <v>11</v>
      </c>
      <c r="D7" s="40"/>
      <c r="E7" s="40"/>
      <c r="F7" s="40"/>
      <c r="G7" s="40"/>
      <c r="H7" s="40"/>
      <c r="I7" s="40"/>
    </row>
    <row r="8" spans="3:9" x14ac:dyDescent="0.25">
      <c r="C8" s="40" t="s">
        <v>12</v>
      </c>
      <c r="D8" s="40"/>
      <c r="E8" s="40"/>
      <c r="F8" s="40"/>
      <c r="G8" s="40"/>
      <c r="H8" s="40"/>
      <c r="I8" s="40"/>
    </row>
    <row r="9" spans="3:9" x14ac:dyDescent="0.25">
      <c r="C9" s="40" t="s">
        <v>28</v>
      </c>
      <c r="D9" s="40"/>
      <c r="E9" s="40"/>
      <c r="F9" s="40"/>
      <c r="G9" s="40"/>
      <c r="H9" s="40"/>
      <c r="I9" s="40"/>
    </row>
    <row r="10" spans="3:9" ht="16.5" x14ac:dyDescent="0.25">
      <c r="C10" s="41" t="s">
        <v>369</v>
      </c>
      <c r="D10" s="41"/>
      <c r="E10" s="41"/>
      <c r="F10" s="41"/>
      <c r="G10" s="41"/>
      <c r="H10" s="41"/>
      <c r="I10" s="41"/>
    </row>
    <row r="11" spans="3:9" ht="16.5" x14ac:dyDescent="0.25">
      <c r="C11" s="42"/>
      <c r="D11" s="42"/>
      <c r="E11" s="42"/>
      <c r="F11" s="42"/>
      <c r="G11" s="42"/>
      <c r="H11" s="42"/>
      <c r="I11" s="42"/>
    </row>
    <row r="12" spans="3:9" ht="16.5" x14ac:dyDescent="0.25">
      <c r="C12" s="42"/>
      <c r="D12" s="42"/>
      <c r="E12" s="42"/>
      <c r="F12" s="42"/>
      <c r="G12" s="42"/>
      <c r="H12" s="42"/>
      <c r="I12" s="42"/>
    </row>
    <row r="13" spans="3:9" ht="17.25" thickBot="1" x14ac:dyDescent="0.3">
      <c r="C13" s="43"/>
      <c r="D13" s="44"/>
      <c r="E13" s="44"/>
      <c r="F13" s="45"/>
      <c r="G13" s="46" t="s">
        <v>0</v>
      </c>
      <c r="H13" s="46"/>
      <c r="I13" s="47">
        <v>132396.64000000001</v>
      </c>
    </row>
    <row r="14" spans="3:9" ht="49.5" x14ac:dyDescent="0.25">
      <c r="C14" s="48"/>
      <c r="D14" s="49" t="s">
        <v>1</v>
      </c>
      <c r="E14" s="50" t="s">
        <v>364</v>
      </c>
      <c r="F14" s="51" t="s">
        <v>2</v>
      </c>
      <c r="G14" s="52" t="s">
        <v>3</v>
      </c>
      <c r="H14" s="52" t="s">
        <v>4</v>
      </c>
      <c r="I14" s="52" t="s">
        <v>5</v>
      </c>
    </row>
    <row r="15" spans="3:9" ht="63" x14ac:dyDescent="0.25">
      <c r="C15" s="53"/>
      <c r="D15" s="24" t="s">
        <v>192</v>
      </c>
      <c r="E15" s="23"/>
      <c r="F15" s="54" t="s">
        <v>365</v>
      </c>
      <c r="G15" s="55"/>
      <c r="H15" s="56">
        <v>175</v>
      </c>
      <c r="I15" s="60">
        <f>+I13+G15-H15</f>
        <v>132221.64000000001</v>
      </c>
    </row>
    <row r="16" spans="3:9" ht="16.5" thickBot="1" x14ac:dyDescent="0.3">
      <c r="G16" s="61">
        <f>+G15</f>
        <v>0</v>
      </c>
      <c r="H16" s="61">
        <f>+H15</f>
        <v>175</v>
      </c>
      <c r="I16" s="63"/>
    </row>
    <row r="17" spans="3:9" ht="16.5" thickTop="1" x14ac:dyDescent="0.25">
      <c r="G17" s="64"/>
      <c r="H17" s="65"/>
      <c r="I17" s="63"/>
    </row>
    <row r="18" spans="3:9" ht="15.75" x14ac:dyDescent="0.25">
      <c r="G18" s="64"/>
      <c r="H18" s="64"/>
      <c r="I18" s="63"/>
    </row>
    <row r="19" spans="3:9" x14ac:dyDescent="0.25">
      <c r="H19" s="66"/>
      <c r="I19" s="67"/>
    </row>
    <row r="20" spans="3:9" x14ac:dyDescent="0.25">
      <c r="H20" s="67"/>
      <c r="I20" s="67"/>
    </row>
    <row r="21" spans="3:9" ht="15.75" x14ac:dyDescent="0.25">
      <c r="C21" s="34" t="s">
        <v>13</v>
      </c>
      <c r="D21" s="34"/>
      <c r="E21" s="34"/>
      <c r="F21" s="34"/>
      <c r="G21" s="34"/>
      <c r="H21" s="34"/>
      <c r="I21" s="34"/>
    </row>
    <row r="22" spans="3:9" x14ac:dyDescent="0.25">
      <c r="C22" s="68" t="s">
        <v>14</v>
      </c>
      <c r="D22" s="68"/>
      <c r="E22" s="68"/>
      <c r="F22" s="68"/>
      <c r="G22" s="68"/>
      <c r="H22" s="68"/>
      <c r="I22" s="68"/>
    </row>
    <row r="23" spans="3:9" x14ac:dyDescent="0.25">
      <c r="C23" s="69"/>
      <c r="D23" s="69"/>
      <c r="E23" s="69"/>
      <c r="F23" s="69"/>
      <c r="G23" s="69"/>
      <c r="H23" s="69"/>
      <c r="I23" s="69"/>
    </row>
    <row r="24" spans="3:9" x14ac:dyDescent="0.25">
      <c r="C24" s="69"/>
      <c r="D24" s="69"/>
      <c r="E24" s="69"/>
      <c r="F24" s="69"/>
      <c r="G24" s="69"/>
      <c r="H24" s="69"/>
      <c r="I24" s="69"/>
    </row>
    <row r="25" spans="3:9" x14ac:dyDescent="0.25">
      <c r="C25" s="69"/>
      <c r="D25" s="69"/>
      <c r="E25" s="69"/>
      <c r="F25" s="69"/>
      <c r="G25" s="69"/>
      <c r="H25" s="69"/>
      <c r="I25" s="69"/>
    </row>
    <row r="26" spans="3:9" x14ac:dyDescent="0.25">
      <c r="C26" s="69"/>
      <c r="D26" s="69"/>
      <c r="E26" s="69"/>
      <c r="F26" s="69"/>
      <c r="G26" s="69"/>
      <c r="H26" s="69"/>
      <c r="I26" s="69"/>
    </row>
    <row r="27" spans="3:9" x14ac:dyDescent="0.25">
      <c r="C27" s="69"/>
      <c r="D27" s="69"/>
      <c r="E27" s="69"/>
      <c r="F27" s="69"/>
      <c r="G27" s="69"/>
      <c r="H27" s="69"/>
      <c r="I27" s="69"/>
    </row>
    <row r="28" spans="3:9" x14ac:dyDescent="0.25">
      <c r="C28" s="69"/>
      <c r="D28" s="69"/>
      <c r="E28" s="69"/>
      <c r="F28" s="69"/>
      <c r="G28" s="69"/>
      <c r="H28" s="69"/>
      <c r="I28" s="69"/>
    </row>
    <row r="29" spans="3:9" x14ac:dyDescent="0.25">
      <c r="C29" s="69"/>
      <c r="D29" s="69"/>
      <c r="E29" s="69"/>
      <c r="F29" s="69"/>
      <c r="G29" s="69"/>
      <c r="H29" s="69"/>
      <c r="I29" s="70"/>
    </row>
    <row r="32" spans="3:9" ht="15.75" x14ac:dyDescent="0.25">
      <c r="D32" s="71" t="s">
        <v>370</v>
      </c>
      <c r="G32" s="34" t="s">
        <v>371</v>
      </c>
      <c r="H32" s="34"/>
      <c r="I32" s="21"/>
    </row>
    <row r="33" spans="4:9" x14ac:dyDescent="0.25">
      <c r="D33" s="72" t="s">
        <v>372</v>
      </c>
      <c r="G33" s="68" t="s">
        <v>373</v>
      </c>
      <c r="H33" s="68"/>
      <c r="I33" s="73"/>
    </row>
    <row r="35" spans="4:9" x14ac:dyDescent="0.25">
      <c r="D35" s="74"/>
      <c r="G35" s="75"/>
      <c r="H35" s="75"/>
    </row>
  </sheetData>
  <mergeCells count="15">
    <mergeCell ref="C22:I22"/>
    <mergeCell ref="G32:H32"/>
    <mergeCell ref="G33:H33"/>
    <mergeCell ref="C8:I8"/>
    <mergeCell ref="C9:I9"/>
    <mergeCell ref="C10:I10"/>
    <mergeCell ref="D13:E13"/>
    <mergeCell ref="G13:H13"/>
    <mergeCell ref="C21:I21"/>
    <mergeCell ref="D2:I2"/>
    <mergeCell ref="D3:I3"/>
    <mergeCell ref="D4:I4"/>
    <mergeCell ref="C5:I5"/>
    <mergeCell ref="D6:I6"/>
    <mergeCell ref="C7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CUENTA SUBVENCION 1</vt:lpstr>
      <vt:lpstr>CUENTA SUBVENCION 2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2025-07-03T12:33:06Z</cp:lastPrinted>
  <dcterms:created xsi:type="dcterms:W3CDTF">2015-02-19T20:04:54Z</dcterms:created>
  <dcterms:modified xsi:type="dcterms:W3CDTF">2025-07-17T15:12:52Z</dcterms:modified>
</cp:coreProperties>
</file>