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475"/>
  </bookViews>
  <sheets>
    <sheet name="CUENTA UNICA " sheetId="7" r:id="rId1"/>
    <sheet name="CUENTA SUBVENCION 1" sheetId="8" r:id="rId2"/>
    <sheet name="CUENTA SUBVENCION 2" sheetId="9" r:id="rId3"/>
  </sheets>
  <definedNames>
    <definedName name="_xlnm.Print_Area" localSheetId="0">'CUENTA UNICA '!$A$1:$F$304</definedName>
  </definedNames>
  <calcPr calcId="152511"/>
</workbook>
</file>

<file path=xl/calcChain.xml><?xml version="1.0" encoding="utf-8"?>
<calcChain xmlns="http://schemas.openxmlformats.org/spreadsheetml/2006/main">
  <c r="F17" i="9" l="1"/>
  <c r="E17" i="9"/>
  <c r="G15" i="9"/>
  <c r="G16" i="9" s="1"/>
  <c r="F17" i="8" l="1"/>
  <c r="E17" i="8"/>
  <c r="G15" i="8"/>
  <c r="G16" i="8" s="1"/>
  <c r="D267" i="7" l="1"/>
  <c r="E267" i="7"/>
</calcChain>
</file>

<file path=xl/sharedStrings.xml><?xml version="1.0" encoding="utf-8"?>
<sst xmlns="http://schemas.openxmlformats.org/spreadsheetml/2006/main" count="584" uniqueCount="248">
  <si>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</si>
  <si>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</si>
  <si>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</si>
  <si>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</si>
  <si>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</si>
  <si>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</si>
  <si>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</si>
  <si>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</si>
  <si>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</si>
  <si>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</si>
  <si>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</si>
  <si>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</si>
  <si>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</si>
  <si>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</si>
  <si>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</si>
  <si>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t>Contadora</t>
  </si>
  <si>
    <t>CUENTA UNICA N0. 010-252486-6</t>
  </si>
  <si>
    <t>ARS SENASA CONTRIBUTIVO</t>
  </si>
  <si>
    <t>ARS UNIVERSAL</t>
  </si>
  <si>
    <t>COBRO PACIENTES</t>
  </si>
  <si>
    <t>ARS PRIMERA</t>
  </si>
  <si>
    <t>ARS FUTURO</t>
  </si>
  <si>
    <t>ARS GMA</t>
  </si>
  <si>
    <t>NULO</t>
  </si>
  <si>
    <t>PAGO COMISION CARNET</t>
  </si>
  <si>
    <t>1359-1</t>
  </si>
  <si>
    <t>1559-1</t>
  </si>
  <si>
    <t>1561-1</t>
  </si>
  <si>
    <t>1650-1</t>
  </si>
  <si>
    <t>1654-1</t>
  </si>
  <si>
    <t>ARS SENASA SUBSIDIADO</t>
  </si>
  <si>
    <t>ARS ABEL GONZALEZ</t>
  </si>
  <si>
    <t>ARS RESERVAS</t>
  </si>
  <si>
    <t>PAGO FACT. 231, SERVICIO DE FUMIGACION.</t>
  </si>
  <si>
    <t>DEL 1 AL 30 DE ABRIL 2025</t>
  </si>
  <si>
    <t>1740-1</t>
  </si>
  <si>
    <t>1742-1</t>
  </si>
  <si>
    <t>1744-1</t>
  </si>
  <si>
    <t>1746-1</t>
  </si>
  <si>
    <t>1748-1</t>
  </si>
  <si>
    <t>1750-1</t>
  </si>
  <si>
    <t>1786-1</t>
  </si>
  <si>
    <t>1788-1</t>
  </si>
  <si>
    <t>1820-1</t>
  </si>
  <si>
    <t>1824-1</t>
  </si>
  <si>
    <t>1827-1</t>
  </si>
  <si>
    <t>1834-1</t>
  </si>
  <si>
    <t>1847-1</t>
  </si>
  <si>
    <t>1850-1</t>
  </si>
  <si>
    <t>1852-1</t>
  </si>
  <si>
    <t>1854-1</t>
  </si>
  <si>
    <t>1891-1</t>
  </si>
  <si>
    <t>1943-1</t>
  </si>
  <si>
    <t>1945-1</t>
  </si>
  <si>
    <t>1947-1</t>
  </si>
  <si>
    <t>1950-1</t>
  </si>
  <si>
    <t>1964-1</t>
  </si>
  <si>
    <t>13/4/2025</t>
  </si>
  <si>
    <t>14/4/2025</t>
  </si>
  <si>
    <t>15/4/2025</t>
  </si>
  <si>
    <t>16/4/2025</t>
  </si>
  <si>
    <t>2031-1</t>
  </si>
  <si>
    <t>20/4/2025</t>
  </si>
  <si>
    <t>21/4/2025</t>
  </si>
  <si>
    <t>2070-1</t>
  </si>
  <si>
    <t>2077-1</t>
  </si>
  <si>
    <t>22/4/2025</t>
  </si>
  <si>
    <t>2101-1</t>
  </si>
  <si>
    <t>23/4/2025</t>
  </si>
  <si>
    <t>2130-1</t>
  </si>
  <si>
    <t>2132-1</t>
  </si>
  <si>
    <t>2134-1</t>
  </si>
  <si>
    <t>2136-1</t>
  </si>
  <si>
    <t>2138-1</t>
  </si>
  <si>
    <t>2140-1</t>
  </si>
  <si>
    <t>2142-1</t>
  </si>
  <si>
    <t>2145-1</t>
  </si>
  <si>
    <t>2150-1</t>
  </si>
  <si>
    <t>2152-1</t>
  </si>
  <si>
    <t>2154-1</t>
  </si>
  <si>
    <t>2156-1</t>
  </si>
  <si>
    <t>2158-1</t>
  </si>
  <si>
    <t>2160-1</t>
  </si>
  <si>
    <t>2162-1</t>
  </si>
  <si>
    <t>24/4/2025</t>
  </si>
  <si>
    <t>2181-1</t>
  </si>
  <si>
    <t>2183-1</t>
  </si>
  <si>
    <t>25/4/2025</t>
  </si>
  <si>
    <t>2191-1</t>
  </si>
  <si>
    <t>2193-1</t>
  </si>
  <si>
    <t>2198-1</t>
  </si>
  <si>
    <t>2200-1</t>
  </si>
  <si>
    <t>2202-1</t>
  </si>
  <si>
    <t>2204-1</t>
  </si>
  <si>
    <t>2207-1</t>
  </si>
  <si>
    <t>2209-1</t>
  </si>
  <si>
    <t>2211-1</t>
  </si>
  <si>
    <t>2213-1</t>
  </si>
  <si>
    <t>2215-1</t>
  </si>
  <si>
    <t>2217-1</t>
  </si>
  <si>
    <t>2219-1</t>
  </si>
  <si>
    <t>2221-1</t>
  </si>
  <si>
    <t>2223-1</t>
  </si>
  <si>
    <t>2236-1</t>
  </si>
  <si>
    <t>2241-1</t>
  </si>
  <si>
    <t>2245-1</t>
  </si>
  <si>
    <t>2247-1</t>
  </si>
  <si>
    <t>2249-1</t>
  </si>
  <si>
    <t>2251-1</t>
  </si>
  <si>
    <t>2253-1</t>
  </si>
  <si>
    <t>2255-1</t>
  </si>
  <si>
    <t>2258-1</t>
  </si>
  <si>
    <t>2259-1</t>
  </si>
  <si>
    <t>2261-1</t>
  </si>
  <si>
    <t>2264-1</t>
  </si>
  <si>
    <t>2265-1</t>
  </si>
  <si>
    <t>2267-1</t>
  </si>
  <si>
    <t>2269-1</t>
  </si>
  <si>
    <t>2271-1</t>
  </si>
  <si>
    <t>2273-1</t>
  </si>
  <si>
    <t>2277-1</t>
  </si>
  <si>
    <t>2279-1</t>
  </si>
  <si>
    <t>27/4/2025</t>
  </si>
  <si>
    <t>28/4/2025</t>
  </si>
  <si>
    <t>29/4/2025</t>
  </si>
  <si>
    <t>2309-1</t>
  </si>
  <si>
    <t>2311-1</t>
  </si>
  <si>
    <t>2316-1</t>
  </si>
  <si>
    <t>2344-1</t>
  </si>
  <si>
    <t>30/4/2024</t>
  </si>
  <si>
    <t>2346-1</t>
  </si>
  <si>
    <t>2358-1</t>
  </si>
  <si>
    <t>2362-1</t>
  </si>
  <si>
    <t>30/4/2025</t>
  </si>
  <si>
    <t>COBRO DE TARJETAS</t>
  </si>
  <si>
    <t>TRANSFERENCIA NO IDENTIFICADA AL 31/3/2025. ARS RENACER</t>
  </si>
  <si>
    <t>TRANSFERENCIA NO IDENTIFICADA AL 31/3/2025. ARS RESERVAS</t>
  </si>
  <si>
    <t>TRANSFERENCIA NO IDENTIFICADA AL 31/3/2025. RAMON TAV. CAF.</t>
  </si>
  <si>
    <t>ARS SENASA SUBSIDIADO (ODONTOLOGIA)</t>
  </si>
  <si>
    <t>PAGO FACT. 219, MANTENIMIENTO Y REPARACION DE OBRAS DE INGENIERIA CIVIL.</t>
  </si>
  <si>
    <t>PAGO FACT. 230, COMPRA DE ALIMENTOS Y BEBIDAS.</t>
  </si>
  <si>
    <t>PAGO FACT. 231, COMPRA DE ALIMENTOS Y BEBIDAS.</t>
  </si>
  <si>
    <t>PAGO FACT. 233, COMPRA DE ALIMENTOS Y BEBIDAS.</t>
  </si>
  <si>
    <t>PAGO FACT. 235, COMPRA DE ALIMENTOS Y BEBIDAS.</t>
  </si>
  <si>
    <t>PAGO FACT. 904, COMPRA DE ALIMENTOS Y BEBIDAS.</t>
  </si>
  <si>
    <t>PAGO FACT. 2529, COMPRA DE GASOLINA.</t>
  </si>
  <si>
    <t>PAGO FACT. 524, COMPRA DE GASOIL.</t>
  </si>
  <si>
    <t>ARS ASEMAP</t>
  </si>
  <si>
    <t>TRANSFERENCIA NO IDENTIFICADA AL 31/3/2025. ARS YUNEN</t>
  </si>
  <si>
    <t>PAGO FACT. 3295, SERVICIO DE AGUA POTABLE</t>
  </si>
  <si>
    <t>PAGO FACT. 1493, RECOLECCION DE RESIDUOS SOLIDOS.</t>
  </si>
  <si>
    <t>PAGO FACT. 5862, COMPRA DE MEDICAMENTOS.</t>
  </si>
  <si>
    <t>PAGO FACT. 13612, SERVICIO DE INTERNET Y TV POR CABLE.</t>
  </si>
  <si>
    <t>PAGO FACT. 472, MANTENIMIENTO DE ESTERILIZADOR A VAPOR SECADORA.</t>
  </si>
  <si>
    <t>PAGO FACT. 65, SERVICIO DE MANTENIMEINTO, REPARACION, DESMONTE E INSTALACION.</t>
  </si>
  <si>
    <t>PAGO FACT. 1296 Y 1309, MANTENIMIENTO DE EQQUIPOS DE TRANSPORTE Y PRODUCTOS ELECTRICOS.</t>
  </si>
  <si>
    <t>PAGO FAACT. 1297, SERVICIO DE MANTENIMIENTO, REPARACION, DESMONTE E INSTALACION, PRODUCTOS ELECTRICOS, RESPUESTOS Y UTILES DIVERSOS.</t>
  </si>
  <si>
    <t>ARS RENACER</t>
  </si>
  <si>
    <t>PAGO NOMINA INCENTIVOS JULIO-DICIEMBRE 2024.</t>
  </si>
  <si>
    <t>PAGO FACT. 2113, RECOLECCION DE RESIDUOS.</t>
  </si>
  <si>
    <t>PAGO FACT. 2220, COMPRA DE MEDICAMENTOS.</t>
  </si>
  <si>
    <t>PAGO FACT. 4802, COMPRA DE MEDICAMENTOS.</t>
  </si>
  <si>
    <t>PAGO FACT. 547, MANTENIMIENTO Y REPARACION DE INSTALACIONES ELECTRICAS.</t>
  </si>
  <si>
    <t>PAGO FACT. 1864, COMPRA DE MEDICAMENTOS.</t>
  </si>
  <si>
    <t xml:space="preserve">ARS HUMANO SEGUROS </t>
  </si>
  <si>
    <t>PAGO NOMINA CARÁCTER TEMPORAL, ABRIL 2025.</t>
  </si>
  <si>
    <t>NOMINA POR TESORERIA CORRESPONDIENTE AL MES DE ABRIL, 2025.</t>
  </si>
  <si>
    <t>PAGO RETENCION IMPUESTO SOBRE SALARIO  CORRESPONDIENTE A ABRIL, 2025. (IR-3).</t>
  </si>
  <si>
    <t>PAGO RETENCION SEGURIDAD SOCIAL ABRIL, 2025.</t>
  </si>
  <si>
    <t>APORTE NOMINA</t>
  </si>
  <si>
    <t>ARS MAPFRE SALUD</t>
  </si>
  <si>
    <t>PAGO FACT. 235, COMPRA DE EQUIPO MEDICO.</t>
  </si>
  <si>
    <t>PAGO FACT. 572, COMPRA D EUTILES DE HIGIENE Y LIMPIEZA.</t>
  </si>
  <si>
    <t>PAGO FACT. 243, COMPRA DE UTILES DE HIGIENE Y LIMPIEZA.</t>
  </si>
  <si>
    <t>PAGO FACT. 31, COMPRA DE UTILES MEDICOS E INSTRUMENTAL.</t>
  </si>
  <si>
    <t>PAGO FACT. 681, COMPRA DE ALIMENTOS Y BEBIDAS Y UTILES DE COCINA.</t>
  </si>
  <si>
    <t>PAGO FACT. 680, COMPRA DE ALIMENTOS Y BEBIDAS.</t>
  </si>
  <si>
    <t>PAGO FACT. 679, COMPRA DE ALIMENTOS Y BEBIDAS.</t>
  </si>
  <si>
    <t>PAGO FACT. 678, COMPRA DE ALIMENTOS Y BEBIDAS.</t>
  </si>
  <si>
    <t>PAGO FACT. 677, COMPRA DE ALIMENTOS Y BEBIDAS.</t>
  </si>
  <si>
    <t>PAGO FACT. 676, COMPRA DE PAPEL Y CARTON.</t>
  </si>
  <si>
    <t>PAGO FACT. 2328, COMPRA DE GASOIL.</t>
  </si>
  <si>
    <t>PAGO FACT. 234, COMPRA DE ALIMENTOS Y BEBIDAS.</t>
  </si>
  <si>
    <t>PAGO FACT. 1422, COMPRA DE ALIMENTOS Y BEBIDAS.</t>
  </si>
  <si>
    <t>PAGO FACT. 6312, COMPRA DE INSUMOS MEDICOS.</t>
  </si>
  <si>
    <t>PAGO FACT. 66, COMRPA DE INSUMOS MEDICOS.</t>
  </si>
  <si>
    <t>PAGO FACT. 136, COMPRA DE INSUMOS MEDICOS.</t>
  </si>
  <si>
    <t>PAGO FACT. 405, COMPRA DE HERRAMIENTAS MENORES Y RESPUESTOS.</t>
  </si>
  <si>
    <t>PAGO FACT. 291, COMPRA DE MEDICAMENTOS.</t>
  </si>
  <si>
    <t>PAGO FACT. 1957, COMPRA DE MEDICAMENTOS.</t>
  </si>
  <si>
    <t>PAGO FACT. 1911, COMPRA DE MEDICAMENTOS.</t>
  </si>
  <si>
    <t>PAGO FACT. 1070, COMPRA DE MEDICAMENTOS.</t>
  </si>
  <si>
    <t>PAGO FACT. 1066, COMPRA DE MEDICAMENTOS.</t>
  </si>
  <si>
    <t>PAGO FACT. 1065, COMPRA DE INSUMOS MEDICOS.</t>
  </si>
  <si>
    <t>PAGO FACT. 5916, COMPRA DE MEDICAMENTOS.</t>
  </si>
  <si>
    <t>PAGO FACT. 790, COMPRA DE INSUMOS MEDICOS.</t>
  </si>
  <si>
    <t>PAGO FACT. 539, COMPRA DE INSUMOS DE LIMPIEZA.</t>
  </si>
  <si>
    <t>PAGO FACT. 1033, COMPRA DE INSUMOS MEDICOS.</t>
  </si>
  <si>
    <t>PAGO FACT. 1060, COMPRA DE MEDICAMENTOS.</t>
  </si>
  <si>
    <t>PAGO FACT. 8356, COMPRA DE MEDICAMENTOS.</t>
  </si>
  <si>
    <t>PAGO FACT. 243, COMPRA DE INSUMOS MEDICOS.</t>
  </si>
  <si>
    <t>PAGO FACT. 53, SERVICIO DE INFORMATICA Y SISTEMA COMPUTARIZADOS.</t>
  </si>
  <si>
    <t>PAGO FACT. 242, COMPRA DE INSUMOS MEDICOS.</t>
  </si>
  <si>
    <t>PAGO FACT. 558, COMPRA DE ALIMENTOS Y BEBIDAS.</t>
  </si>
  <si>
    <t>PAGO FACT. 540, COMPRA DE COMBUSTIBLE.</t>
  </si>
  <si>
    <t>PAGO FACT. 13, COMPRA DE UTILES DIVERSOS.</t>
  </si>
  <si>
    <t>PAGO FACT. 69, COMPRA DE PRODUCTOS Y EQUIPOS ELECTRICOS.</t>
  </si>
  <si>
    <t>PAGO FACT. 70, COMPRA DE PRODUCTOS DIVERSOS.</t>
  </si>
  <si>
    <t>PAGO FACT. 72, COMPRA DE PRODUCTOS DIVERSOS.</t>
  </si>
  <si>
    <t>PAGO FACT. 75, COMPRA DE PRODUCTOS DE LIMPIEZA.</t>
  </si>
  <si>
    <t>PAGO FACT. 16668 Y 16696, COMPRA DE PRODUCTOS QUIMICOS Y INSUMOS MEDICOS.</t>
  </si>
  <si>
    <t>PAGO FACT. 16667, COMPRA DE PRODUCTOS QUIMICOS.</t>
  </si>
  <si>
    <t>PAGO FACT. 03, COMPRA DE EQUIPOS ELECTRICOS Y AFINES.</t>
  </si>
  <si>
    <t>PAGO FACT. 235, SERVICIO DE FUMIGACION.</t>
  </si>
  <si>
    <t>PAGO FACT. 04, COMPRA DE PRODUCTOS QUIMICOS.</t>
  </si>
  <si>
    <t>PAGO FACT. 2351, COMPRA DE PRODUCTOS QUIMICOS.</t>
  </si>
  <si>
    <t>PAGO FACT. 16666, COMPRA DE PRODUCTOS QUIMICOS, INSUMOS MEDICOS Y INSTRUMENTAL MEDICO.</t>
  </si>
  <si>
    <t>PAGO FACT. 12, COMPRA DE PRODUCTOS QUIMICOS.</t>
  </si>
  <si>
    <t>PAGO FACT. 1535, COMPRA DE MEDICAMENTOS.</t>
  </si>
  <si>
    <t>PAGO FACT. 1186, COMPRA DE MEDICAMENTOS.</t>
  </si>
  <si>
    <t>PAGO FACT. 45, REPARACIONES Y MANTENIMIENTOS MENORES.</t>
  </si>
  <si>
    <t>PAGO FACT. 474, COMPRA DE MAQUINARIA Y EQUIPO INDUSTRIAL.</t>
  </si>
  <si>
    <t>PAGO FACT. 1192, COMPRA DE MEDICAMENTOS.</t>
  </si>
  <si>
    <t>ARS MONUMENTAL</t>
  </si>
  <si>
    <t>ARS META SALUD</t>
  </si>
  <si>
    <t>PAGO FACT. 2035 Y 2040, COMPRA DE ALIMENTOS Y BEBIDAS Y MEDICAMENTOS.</t>
  </si>
  <si>
    <t>PAGO FACT. 5581 Y 559, COMPRA DE PRODUCTOS QUIMICOS.</t>
  </si>
  <si>
    <t>PAGO FACT. 5280, SERVICIO DE AGUA POTABLE.</t>
  </si>
  <si>
    <t>PAGO FACT. 1952, 1953 Y 1954, COMPRA DE PRODUCTOS QUIMICOS.</t>
  </si>
  <si>
    <t>SUBSIDIO POR MATERNIDAD</t>
  </si>
  <si>
    <t>PAGO FACT. 1316, COMPRA DE UTILES VARIOS.</t>
  </si>
  <si>
    <t>PAGO FACT. 74042 Y 74043, SERVICIO DE TELEFONO, FLOTAS E INTERNET.</t>
  </si>
  <si>
    <t>PAGO FACT. 71464 Y 71465, SERVICIO DE TELEFONO, FLOTAS E INTERNET.</t>
  </si>
  <si>
    <t>TRANSFERENCIA NO IDENTIFICADA AL 30/4/2025.</t>
  </si>
  <si>
    <r>
      <rPr>
        <b/>
        <sz val="12"/>
        <color theme="1"/>
        <rFont val="Calibri"/>
        <family val="2"/>
        <scheme val="minor"/>
      </rPr>
      <t xml:space="preserve">                         </t>
    </r>
    <r>
      <rPr>
        <b/>
        <u/>
        <sz val="12"/>
        <color theme="1"/>
        <rFont val="Calibri"/>
        <family val="2"/>
        <scheme val="minor"/>
      </rPr>
      <t>Licdo. Geraldo Antonio Acosta Tifas</t>
    </r>
  </si>
  <si>
    <t xml:space="preserve">                          Sub-Director Administrativo y Financiero</t>
  </si>
  <si>
    <t xml:space="preserve"> Licda. Luz Maireny Gonzalez</t>
  </si>
  <si>
    <t xml:space="preserve">     </t>
  </si>
  <si>
    <t>CUENTA SUBVENCION N0. 033-002877-4</t>
  </si>
  <si>
    <t>No. Ck/Transf.</t>
  </si>
  <si>
    <t>COMISION MANEJO DE CUENTA</t>
  </si>
  <si>
    <t>CARGO BALANCE PROMEDIO MINIMO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</si>
  <si>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</si>
  <si>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                                          Sub-Director Administrativo y Financiero</t>
  </si>
  <si>
    <t>CUENTA SUBVENCION N0. 960-0737439-5</t>
  </si>
  <si>
    <t>TRANSFERENCIA TESORERIA</t>
  </si>
  <si>
    <t xml:space="preserve"> Licdo. Geraldo Antonio Acosta Tifas</t>
  </si>
  <si>
    <t xml:space="preserve">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</si>
</sst>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0" fillId="0" borderId="7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11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2" xfId="1" applyFont="1" applyBorder="1"/>
    <xf numFmtId="43" fontId="2" fillId="0" borderId="12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0" xfId="1" applyNumberFormat="1" applyFont="1"/>
    <xf numFmtId="43" fontId="0" fillId="0" borderId="0" xfId="1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Relationship Id="rId4" Type="http://schemas.openxmlformats.org/officeDocument/2006/relationships/image" Target="../../word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Relationship Id="rId4" Type="http://schemas.openxmlformats.org/officeDocument/2006/relationships/image" Target="../../word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314325</xdr:colOff>
      <xdr:row>280</xdr:row>
      <xdr:rowOff>104775</xdr:rowOff>
    </xdr:from>
    <xdr:to>
      <xdr:col>5</xdr:col>
      <xdr:colOff>1121410</xdr:colOff>
      <xdr:row>282</xdr:row>
      <xdr:rowOff>179705</xdr:rowOff>
    </xdr:to>
    <xdr:pic>
      <xdr:nvPicPr>
        <xdr:cNvPr id="7" name="Graphic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wpc="http://schemas.microsoft.com/office/word/2010/wordprocessingCanvas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svg="http://schemas.microsoft.com/office/drawing/2016/SVG/main" xmlns:w16se="http://schemas.microsoft.com/office/word/2015/wordml/symex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lc="http://schemas.openxmlformats.org/drawingml/2006/lockedCanvas" r:embed="rId3"/>
            </a:ext>
          </a:extLst>
        </a:blip>
        <a:stretch>
          <a:fillRect/>
        </a:stretch>
      </xdr:blipFill>
      <xdr:spPr>
        <a:xfrm>
          <a:off x="8601075" y="68532375"/>
          <a:ext cx="807085" cy="474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104775</xdr:rowOff>
    </xdr:from>
    <xdr:to>
      <xdr:col>2</xdr:col>
      <xdr:colOff>352425</xdr:colOff>
      <xdr:row>5</xdr:row>
      <xdr:rowOff>76200</xdr:rowOff>
    </xdr:to>
    <xdr:pic>
      <xdr:nvPicPr>
        <xdr:cNvPr id="6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5275"/>
          <a:ext cx="16954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304800</xdr:colOff>
      <xdr:row>43</xdr:row>
      <xdr:rowOff>114300</xdr:rowOff>
    </xdr:from>
    <xdr:to>
      <xdr:col>6</xdr:col>
      <xdr:colOff>1111885</xdr:colOff>
      <xdr:row>46</xdr:row>
      <xdr:rowOff>17780</xdr:rowOff>
    </xdr:to>
    <xdr:pic>
      <xdr:nvPicPr>
        <xdr:cNvPr id="7" name="Graphic 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wpc="http://schemas.microsoft.com/office/word/2010/wordprocessingCanvas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svg="http://schemas.microsoft.com/office/drawing/2016/SVG/main" xmlns:w16se="http://schemas.microsoft.com/office/word/2015/wordml/symex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lc="http://schemas.openxmlformats.org/drawingml/2006/lockedCanvas" r:embed="rId4"/>
            </a:ext>
          </a:extLst>
        </a:blip>
        <a:stretch>
          <a:fillRect/>
        </a:stretch>
      </xdr:blipFill>
      <xdr:spPr>
        <a:xfrm>
          <a:off x="7734300" y="11753850"/>
          <a:ext cx="807085" cy="474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1</xdr:col>
      <xdr:colOff>609600</xdr:colOff>
      <xdr:row>4</xdr:row>
      <xdr:rowOff>161925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4287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41</xdr:row>
      <xdr:rowOff>66675</xdr:rowOff>
    </xdr:from>
    <xdr:to>
      <xdr:col>7</xdr:col>
      <xdr:colOff>9525</xdr:colOff>
      <xdr:row>44</xdr:row>
      <xdr:rowOff>160655</xdr:rowOff>
    </xdr:to>
    <xdr:pic>
      <xdr:nvPicPr>
        <xdr:cNvPr id="3" name="Graphic 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wpc="http://schemas.microsoft.com/office/word/2010/wordprocessingCanvas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svg="http://schemas.microsoft.com/office/drawing/2016/SVG/main" xmlns:w16se="http://schemas.microsoft.com/office/word/2015/wordml/symex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lc="http://schemas.openxmlformats.org/drawingml/2006/lockedCanvas" r:embed="rId4"/>
            </a:ext>
          </a:extLst>
        </a:blip>
        <a:stretch>
          <a:fillRect/>
        </a:stretch>
      </xdr:blipFill>
      <xdr:spPr>
        <a:xfrm>
          <a:off x="7458075" y="11896725"/>
          <a:ext cx="1057275" cy="665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771"/>
  <sheetViews>
    <sheetView tabSelected="1" topLeftCell="A203" workbookViewId="0">
      <selection activeCell="I287" sqref="I287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65" t="s">
        <v>7</v>
      </c>
      <c r="B1" s="65"/>
      <c r="C1" s="65"/>
      <c r="D1" s="65"/>
      <c r="E1" s="65"/>
      <c r="F1" s="65"/>
    </row>
    <row r="2" spans="1:128" ht="15.75" x14ac:dyDescent="0.25">
      <c r="A2" s="66" t="s">
        <v>9</v>
      </c>
      <c r="B2" s="66"/>
      <c r="C2" s="66"/>
      <c r="D2" s="66"/>
      <c r="E2" s="66"/>
      <c r="F2" s="66"/>
    </row>
    <row r="3" spans="1:128" ht="15.75" x14ac:dyDescent="0.25">
      <c r="A3" s="66" t="s">
        <v>8</v>
      </c>
      <c r="B3" s="66"/>
      <c r="C3" s="66"/>
      <c r="D3" s="66"/>
      <c r="E3" s="66"/>
      <c r="F3" s="66"/>
    </row>
    <row r="4" spans="1:128" ht="15.75" x14ac:dyDescent="0.25">
      <c r="A4" s="66" t="s">
        <v>10</v>
      </c>
      <c r="B4" s="66"/>
      <c r="C4" s="66"/>
      <c r="D4" s="66"/>
      <c r="E4" s="66"/>
      <c r="F4" s="66"/>
    </row>
    <row r="5" spans="1:128" ht="15.75" x14ac:dyDescent="0.25">
      <c r="A5" s="63" t="s">
        <v>11</v>
      </c>
      <c r="B5" s="63"/>
      <c r="C5" s="63"/>
      <c r="D5" s="63"/>
      <c r="E5" s="63"/>
      <c r="F5" s="63"/>
    </row>
    <row r="6" spans="1:128" s="6" customFormat="1" ht="15.75" x14ac:dyDescent="0.25">
      <c r="A6" s="63" t="s">
        <v>12</v>
      </c>
      <c r="B6" s="63"/>
      <c r="C6" s="63"/>
      <c r="D6" s="63"/>
      <c r="E6" s="63"/>
      <c r="F6" s="63"/>
    </row>
    <row r="7" spans="1:128" s="6" customFormat="1" ht="15.75" x14ac:dyDescent="0.25">
      <c r="A7" s="63" t="s">
        <v>34</v>
      </c>
      <c r="B7" s="63"/>
      <c r="C7" s="63"/>
      <c r="D7" s="63"/>
      <c r="E7" s="63"/>
      <c r="F7" s="63"/>
    </row>
    <row r="8" spans="1:128" s="6" customFormat="1" ht="15.75" x14ac:dyDescent="0.25">
      <c r="A8" s="64" t="s">
        <v>16</v>
      </c>
      <c r="B8" s="64"/>
      <c r="C8" s="64"/>
      <c r="D8" s="64"/>
      <c r="E8" s="64"/>
      <c r="F8" s="64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60" t="s">
        <v>0</v>
      </c>
      <c r="E10" s="61"/>
      <c r="F10" s="10">
        <v>140247480.86467516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4">
        <v>45661</v>
      </c>
      <c r="B12" s="23"/>
      <c r="C12" s="25" t="s">
        <v>19</v>
      </c>
      <c r="D12" s="26">
        <v>29661</v>
      </c>
      <c r="E12" s="20"/>
      <c r="F12" s="20">
        <v>140277141.86467516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4">
        <v>45661</v>
      </c>
      <c r="B13" s="23"/>
      <c r="C13" s="25" t="s">
        <v>134</v>
      </c>
      <c r="D13" s="26">
        <v>633.97</v>
      </c>
      <c r="E13" s="20">
        <v>15.849250000000001</v>
      </c>
      <c r="F13" s="20">
        <v>140277759.98542517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4">
        <v>45661</v>
      </c>
      <c r="B14" s="23"/>
      <c r="C14" s="25" t="s">
        <v>134</v>
      </c>
      <c r="D14" s="26">
        <v>407</v>
      </c>
      <c r="E14" s="20">
        <v>10.175000000000001</v>
      </c>
      <c r="F14" s="20">
        <v>140278156.81042516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4">
        <v>45661</v>
      </c>
      <c r="B15" s="23"/>
      <c r="C15" s="25" t="s">
        <v>134</v>
      </c>
      <c r="D15" s="26">
        <v>1849.81</v>
      </c>
      <c r="E15" s="20">
        <v>46.245249999999999</v>
      </c>
      <c r="F15" s="20">
        <v>140279960.37517518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4">
        <v>45661</v>
      </c>
      <c r="B16" s="23"/>
      <c r="C16" s="25" t="s">
        <v>134</v>
      </c>
      <c r="D16" s="26">
        <v>355.53</v>
      </c>
      <c r="E16" s="20">
        <v>8.8882499999999993</v>
      </c>
      <c r="F16" s="20">
        <v>140280307.01692519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4">
        <v>45661</v>
      </c>
      <c r="B17" s="23"/>
      <c r="C17" s="25" t="s">
        <v>134</v>
      </c>
      <c r="D17" s="26">
        <v>1365.66</v>
      </c>
      <c r="E17" s="20">
        <v>34.141500000000001</v>
      </c>
      <c r="F17" s="20">
        <v>140281638.53542519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4">
        <v>45661</v>
      </c>
      <c r="B18" s="23"/>
      <c r="C18" s="25" t="s">
        <v>134</v>
      </c>
      <c r="D18" s="26">
        <v>332.32</v>
      </c>
      <c r="E18" s="20">
        <v>8.3079999999999998</v>
      </c>
      <c r="F18" s="20">
        <v>140281962.54742518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4">
        <v>45692</v>
      </c>
      <c r="B19" s="23"/>
      <c r="C19" s="25" t="s">
        <v>19</v>
      </c>
      <c r="D19" s="26">
        <v>32305</v>
      </c>
      <c r="E19" s="20"/>
      <c r="F19" s="20">
        <v>140314267.54742518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4">
        <v>45692</v>
      </c>
      <c r="B20" s="23"/>
      <c r="C20" s="25" t="s">
        <v>134</v>
      </c>
      <c r="D20" s="26">
        <v>700</v>
      </c>
      <c r="E20" s="20">
        <v>17.5</v>
      </c>
      <c r="F20" s="20">
        <v>140314950.04742518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4">
        <v>45692</v>
      </c>
      <c r="B21" s="23"/>
      <c r="C21" s="25" t="s">
        <v>134</v>
      </c>
      <c r="D21" s="26">
        <v>684.33</v>
      </c>
      <c r="E21" s="20">
        <v>17.108250000000002</v>
      </c>
      <c r="F21" s="20">
        <v>140315617.2691752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4">
        <v>45692</v>
      </c>
      <c r="B22" s="23"/>
      <c r="C22" s="25" t="s">
        <v>134</v>
      </c>
      <c r="D22" s="26">
        <v>778.1</v>
      </c>
      <c r="E22" s="20">
        <v>19.452500000000001</v>
      </c>
      <c r="F22" s="20">
        <v>140316375.91667521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4">
        <v>45692</v>
      </c>
      <c r="B23" s="23"/>
      <c r="C23" s="25" t="s">
        <v>134</v>
      </c>
      <c r="D23" s="26">
        <v>330</v>
      </c>
      <c r="E23" s="20">
        <v>8.25</v>
      </c>
      <c r="F23" s="20">
        <v>140316697.66667521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4">
        <v>45692</v>
      </c>
      <c r="B24" s="23"/>
      <c r="C24" s="25" t="s">
        <v>30</v>
      </c>
      <c r="D24" s="26">
        <v>13807625.720000001</v>
      </c>
      <c r="E24" s="20"/>
      <c r="F24" s="20">
        <v>154124323.38667521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4">
        <v>45692</v>
      </c>
      <c r="B25" s="23"/>
      <c r="C25" s="25" t="s">
        <v>17</v>
      </c>
      <c r="D25" s="26">
        <v>779062.75</v>
      </c>
      <c r="E25" s="20"/>
      <c r="F25" s="20">
        <v>154903386.13667521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31.5" x14ac:dyDescent="0.25">
      <c r="A26" s="24">
        <v>45692</v>
      </c>
      <c r="B26" s="23"/>
      <c r="C26" s="25" t="s">
        <v>135</v>
      </c>
      <c r="D26" s="26">
        <v>383728.15</v>
      </c>
      <c r="E26" s="20"/>
      <c r="F26" s="20">
        <v>155287114.28667521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31.5" x14ac:dyDescent="0.25">
      <c r="A27" s="24">
        <v>45692</v>
      </c>
      <c r="B27" s="23"/>
      <c r="C27" s="25" t="s">
        <v>135</v>
      </c>
      <c r="D27" s="26"/>
      <c r="E27" s="20">
        <v>383728.15</v>
      </c>
      <c r="F27" s="20">
        <v>154903386.13667521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4">
        <v>45692</v>
      </c>
      <c r="B28" s="23"/>
      <c r="C28" s="25" t="s">
        <v>17</v>
      </c>
      <c r="D28" s="26">
        <v>96057.76</v>
      </c>
      <c r="E28" s="20"/>
      <c r="F28" s="20">
        <v>154999443.8966752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31.5" x14ac:dyDescent="0.25">
      <c r="A29" s="24">
        <v>45692</v>
      </c>
      <c r="B29" s="23"/>
      <c r="C29" s="25" t="s">
        <v>136</v>
      </c>
      <c r="D29" s="26">
        <v>81921.11</v>
      </c>
      <c r="E29" s="20"/>
      <c r="F29" s="20">
        <v>155081365.00667521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31.5" x14ac:dyDescent="0.25">
      <c r="A30" s="24">
        <v>45692</v>
      </c>
      <c r="B30" s="23"/>
      <c r="C30" s="25" t="s">
        <v>136</v>
      </c>
      <c r="D30" s="26"/>
      <c r="E30" s="20">
        <v>81921.11</v>
      </c>
      <c r="F30" s="20">
        <v>154999443.8966752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31.5" x14ac:dyDescent="0.25">
      <c r="A31" s="24">
        <v>45692</v>
      </c>
      <c r="B31" s="23"/>
      <c r="C31" s="25" t="s">
        <v>137</v>
      </c>
      <c r="D31" s="26">
        <v>50000</v>
      </c>
      <c r="E31" s="20"/>
      <c r="F31" s="20">
        <v>155049443.8966752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31.5" x14ac:dyDescent="0.25">
      <c r="A32" s="24">
        <v>45692</v>
      </c>
      <c r="B32" s="23"/>
      <c r="C32" s="25" t="s">
        <v>137</v>
      </c>
      <c r="D32" s="26"/>
      <c r="E32" s="20">
        <v>50000</v>
      </c>
      <c r="F32" s="20">
        <v>154999443.8966752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4">
        <v>45692</v>
      </c>
      <c r="B33" s="23"/>
      <c r="C33" s="25" t="s">
        <v>138</v>
      </c>
      <c r="D33" s="26">
        <v>50000</v>
      </c>
      <c r="E33" s="20"/>
      <c r="F33" s="20">
        <v>155049443.8966752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4">
        <v>45692</v>
      </c>
      <c r="B34" s="23"/>
      <c r="C34" s="25" t="s">
        <v>17</v>
      </c>
      <c r="D34" s="26">
        <v>23200</v>
      </c>
      <c r="E34" s="20"/>
      <c r="F34" s="20">
        <v>155072643.8966752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31.5" x14ac:dyDescent="0.25">
      <c r="A35" s="24">
        <v>45692</v>
      </c>
      <c r="B35" s="23" t="s">
        <v>35</v>
      </c>
      <c r="C35" s="25" t="s">
        <v>139</v>
      </c>
      <c r="D35" s="26"/>
      <c r="E35" s="20">
        <v>2016620</v>
      </c>
      <c r="F35" s="20">
        <v>153056023.8966752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31.5" x14ac:dyDescent="0.25">
      <c r="A36" s="24">
        <v>45692</v>
      </c>
      <c r="B36" s="23" t="s">
        <v>36</v>
      </c>
      <c r="C36" s="25" t="s">
        <v>140</v>
      </c>
      <c r="D36" s="26"/>
      <c r="E36" s="20">
        <v>137594.70000000001</v>
      </c>
      <c r="F36" s="20">
        <v>152918429.19667521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31.5" x14ac:dyDescent="0.25">
      <c r="A37" s="24">
        <v>45692</v>
      </c>
      <c r="B37" s="23" t="s">
        <v>37</v>
      </c>
      <c r="C37" s="25" t="s">
        <v>141</v>
      </c>
      <c r="D37" s="26"/>
      <c r="E37" s="20">
        <v>148128.79999999999</v>
      </c>
      <c r="F37" s="20">
        <v>152770300.3966752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31.5" x14ac:dyDescent="0.25">
      <c r="A38" s="24">
        <v>45692</v>
      </c>
      <c r="B38" s="23" t="s">
        <v>38</v>
      </c>
      <c r="C38" s="25" t="s">
        <v>142</v>
      </c>
      <c r="D38" s="26"/>
      <c r="E38" s="20">
        <v>148658.34</v>
      </c>
      <c r="F38" s="20">
        <v>152621642.0566752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31.5" x14ac:dyDescent="0.25">
      <c r="A39" s="24">
        <v>45692</v>
      </c>
      <c r="B39" s="23" t="s">
        <v>39</v>
      </c>
      <c r="C39" s="25" t="s">
        <v>143</v>
      </c>
      <c r="D39" s="26"/>
      <c r="E39" s="20">
        <v>111332.5</v>
      </c>
      <c r="F39" s="20">
        <v>152510309.5566752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31.5" x14ac:dyDescent="0.25">
      <c r="A40" s="24">
        <v>45692</v>
      </c>
      <c r="B40" s="23" t="s">
        <v>40</v>
      </c>
      <c r="C40" s="25" t="s">
        <v>144</v>
      </c>
      <c r="D40" s="26"/>
      <c r="E40" s="20">
        <v>61875</v>
      </c>
      <c r="F40" s="20">
        <v>152448434.5566752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4">
        <v>45720</v>
      </c>
      <c r="B41" s="23" t="s">
        <v>41</v>
      </c>
      <c r="C41" s="25" t="s">
        <v>145</v>
      </c>
      <c r="D41" s="26"/>
      <c r="E41" s="20">
        <v>357000</v>
      </c>
      <c r="F41" s="20">
        <v>152091434.5566752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4">
        <v>45720</v>
      </c>
      <c r="B42" s="23" t="s">
        <v>42</v>
      </c>
      <c r="C42" s="25" t="s">
        <v>146</v>
      </c>
      <c r="D42" s="26"/>
      <c r="E42" s="20">
        <v>343650</v>
      </c>
      <c r="F42" s="20">
        <v>151747784.5566752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4">
        <v>45720</v>
      </c>
      <c r="B43" s="23"/>
      <c r="C43" s="25" t="s">
        <v>19</v>
      </c>
      <c r="D43" s="26">
        <v>35450</v>
      </c>
      <c r="E43" s="20"/>
      <c r="F43" s="20">
        <v>151783234.5566752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4">
        <v>45720</v>
      </c>
      <c r="B44" s="23"/>
      <c r="C44" s="25" t="s">
        <v>134</v>
      </c>
      <c r="D44" s="26">
        <v>1272.08</v>
      </c>
      <c r="E44" s="20">
        <v>31.802</v>
      </c>
      <c r="F44" s="20">
        <v>151784474.83467522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4">
        <v>45720</v>
      </c>
      <c r="B45" s="23"/>
      <c r="C45" s="25" t="s">
        <v>134</v>
      </c>
      <c r="D45" s="26">
        <v>604.02</v>
      </c>
      <c r="E45" s="20">
        <v>15.1005</v>
      </c>
      <c r="F45" s="20">
        <v>151785063.75417525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4">
        <v>45720</v>
      </c>
      <c r="B46" s="23"/>
      <c r="C46" s="25" t="s">
        <v>134</v>
      </c>
      <c r="D46" s="26">
        <v>1395.24</v>
      </c>
      <c r="E46" s="20">
        <v>34.881</v>
      </c>
      <c r="F46" s="20">
        <v>151786424.11317524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4">
        <v>45720</v>
      </c>
      <c r="B47" s="23"/>
      <c r="C47" s="25" t="s">
        <v>134</v>
      </c>
      <c r="D47" s="26">
        <v>986.4</v>
      </c>
      <c r="E47" s="20">
        <v>24.66</v>
      </c>
      <c r="F47" s="20">
        <v>151787385.85317525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4">
        <v>45720</v>
      </c>
      <c r="B48" s="23"/>
      <c r="C48" s="25" t="s">
        <v>134</v>
      </c>
      <c r="D48" s="26">
        <v>700</v>
      </c>
      <c r="E48" s="20">
        <v>17.5</v>
      </c>
      <c r="F48" s="20">
        <v>151788068.35317525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4">
        <v>45720</v>
      </c>
      <c r="B49" s="23"/>
      <c r="C49" s="25" t="s">
        <v>17</v>
      </c>
      <c r="D49" s="26">
        <v>1569017.54</v>
      </c>
      <c r="E49" s="20"/>
      <c r="F49" s="20">
        <v>153357085.89317524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4">
        <v>45720</v>
      </c>
      <c r="B50" s="23"/>
      <c r="C50" s="25" t="s">
        <v>17</v>
      </c>
      <c r="D50" s="26">
        <v>962664.54</v>
      </c>
      <c r="E50" s="20"/>
      <c r="F50" s="20">
        <v>154319750.43317524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4">
        <v>45720</v>
      </c>
      <c r="B51" s="23"/>
      <c r="C51" s="25" t="s">
        <v>17</v>
      </c>
      <c r="D51" s="26">
        <v>176992.94</v>
      </c>
      <c r="E51" s="20"/>
      <c r="F51" s="20">
        <v>154496743.37317523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4">
        <v>45720</v>
      </c>
      <c r="B52" s="23"/>
      <c r="C52" s="25" t="s">
        <v>17</v>
      </c>
      <c r="D52" s="26">
        <v>149418.57999999999</v>
      </c>
      <c r="E52" s="20"/>
      <c r="F52" s="20">
        <v>154646161.95317525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4">
        <v>45720</v>
      </c>
      <c r="B53" s="23"/>
      <c r="C53" s="25" t="s">
        <v>17</v>
      </c>
      <c r="D53" s="26">
        <v>78663.48</v>
      </c>
      <c r="E53" s="20"/>
      <c r="F53" s="20">
        <v>154724825.43317524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4">
        <v>45720</v>
      </c>
      <c r="B54" s="23"/>
      <c r="C54" s="25" t="s">
        <v>147</v>
      </c>
      <c r="D54" s="26">
        <v>50257.22</v>
      </c>
      <c r="E54" s="20"/>
      <c r="F54" s="20">
        <v>154775082.65317523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4">
        <v>45812</v>
      </c>
      <c r="B55" s="23"/>
      <c r="C55" s="25" t="s">
        <v>19</v>
      </c>
      <c r="D55" s="26">
        <v>87950</v>
      </c>
      <c r="E55" s="20"/>
      <c r="F55" s="20">
        <v>154863032.65317523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4">
        <v>45812</v>
      </c>
      <c r="B56" s="23"/>
      <c r="C56" s="25" t="s">
        <v>134</v>
      </c>
      <c r="D56" s="26">
        <v>2449.83</v>
      </c>
      <c r="E56" s="20">
        <v>61.245750000000001</v>
      </c>
      <c r="F56" s="20">
        <v>154865421.23742524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4">
        <v>45812</v>
      </c>
      <c r="B57" s="23"/>
      <c r="C57" s="25" t="s">
        <v>134</v>
      </c>
      <c r="D57" s="26">
        <v>490</v>
      </c>
      <c r="E57" s="20">
        <v>12.25</v>
      </c>
      <c r="F57" s="20">
        <v>154865898.98742524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4">
        <v>45812</v>
      </c>
      <c r="B58" s="23"/>
      <c r="C58" s="25" t="s">
        <v>134</v>
      </c>
      <c r="D58" s="26">
        <v>2500</v>
      </c>
      <c r="E58" s="20">
        <v>62.5</v>
      </c>
      <c r="F58" s="20">
        <v>154868336.48742524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4">
        <v>45812</v>
      </c>
      <c r="B59" s="23"/>
      <c r="C59" s="25" t="s">
        <v>134</v>
      </c>
      <c r="D59" s="26">
        <v>1007.14</v>
      </c>
      <c r="E59" s="20">
        <v>25.1785</v>
      </c>
      <c r="F59" s="20">
        <v>154869318.44892523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4">
        <v>45812</v>
      </c>
      <c r="B60" s="23"/>
      <c r="C60" s="25" t="s">
        <v>134</v>
      </c>
      <c r="D60" s="26">
        <v>1200</v>
      </c>
      <c r="E60" s="20">
        <v>30</v>
      </c>
      <c r="F60" s="20">
        <v>154870488.44892523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4">
        <v>45812</v>
      </c>
      <c r="B61" s="23"/>
      <c r="C61" s="25" t="s">
        <v>134</v>
      </c>
      <c r="D61" s="26">
        <v>2080</v>
      </c>
      <c r="E61" s="20">
        <v>52</v>
      </c>
      <c r="F61" s="20">
        <v>154872516.44892523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31.5" x14ac:dyDescent="0.25">
      <c r="A62" s="24">
        <v>45812</v>
      </c>
      <c r="B62" s="23"/>
      <c r="C62" s="25" t="s">
        <v>148</v>
      </c>
      <c r="D62" s="26">
        <v>9035.49</v>
      </c>
      <c r="E62" s="20"/>
      <c r="F62" s="20">
        <v>154881551.93892524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31.5" x14ac:dyDescent="0.25">
      <c r="A63" s="24">
        <v>45812</v>
      </c>
      <c r="B63" s="23"/>
      <c r="C63" s="25" t="s">
        <v>148</v>
      </c>
      <c r="D63" s="26"/>
      <c r="E63" s="20">
        <v>9035.49</v>
      </c>
      <c r="F63" s="20">
        <v>154872516.44892523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4">
        <v>45842</v>
      </c>
      <c r="B64" s="23"/>
      <c r="C64" s="25" t="s">
        <v>19</v>
      </c>
      <c r="D64" s="26">
        <v>58760</v>
      </c>
      <c r="E64" s="20"/>
      <c r="F64" s="20">
        <v>154931276.44892523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4">
        <v>45842</v>
      </c>
      <c r="B65" s="23"/>
      <c r="C65" s="25" t="s">
        <v>134</v>
      </c>
      <c r="D65" s="26">
        <v>792.08</v>
      </c>
      <c r="E65" s="20">
        <v>19.802000000000003</v>
      </c>
      <c r="F65" s="20">
        <v>154932048.72692525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4">
        <v>45842</v>
      </c>
      <c r="B66" s="23"/>
      <c r="C66" s="25" t="s">
        <v>134</v>
      </c>
      <c r="D66" s="26">
        <v>64.2</v>
      </c>
      <c r="E66" s="20">
        <v>1.6050000000000002</v>
      </c>
      <c r="F66" s="20">
        <v>154932111.32192525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4">
        <v>45842</v>
      </c>
      <c r="B67" s="23"/>
      <c r="C67" s="25" t="s">
        <v>134</v>
      </c>
      <c r="D67" s="26">
        <v>129.47</v>
      </c>
      <c r="E67" s="20">
        <v>3.2367500000000002</v>
      </c>
      <c r="F67" s="20">
        <v>154932237.55517524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4">
        <v>45842</v>
      </c>
      <c r="B68" s="23"/>
      <c r="C68" s="25" t="s">
        <v>134</v>
      </c>
      <c r="D68" s="26">
        <v>629.47</v>
      </c>
      <c r="E68" s="20">
        <v>15.736750000000001</v>
      </c>
      <c r="F68" s="20">
        <v>154932851.28842524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4">
        <v>45842</v>
      </c>
      <c r="B69" s="23"/>
      <c r="C69" s="25" t="s">
        <v>134</v>
      </c>
      <c r="D69" s="26">
        <v>700</v>
      </c>
      <c r="E69" s="20">
        <v>17.5</v>
      </c>
      <c r="F69" s="20">
        <v>154933533.78842524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4">
        <v>45842</v>
      </c>
      <c r="B70" s="23"/>
      <c r="C70" s="25" t="s">
        <v>134</v>
      </c>
      <c r="D70" s="26">
        <v>1284</v>
      </c>
      <c r="E70" s="20">
        <v>32.1</v>
      </c>
      <c r="F70" s="20">
        <v>154934785.68842524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4">
        <v>45842</v>
      </c>
      <c r="B71" s="23" t="s">
        <v>25</v>
      </c>
      <c r="C71" s="25" t="s">
        <v>23</v>
      </c>
      <c r="D71" s="26">
        <v>305620</v>
      </c>
      <c r="E71" s="20"/>
      <c r="F71" s="20">
        <v>155240405.68842524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4">
        <v>45842</v>
      </c>
      <c r="B72" s="23" t="s">
        <v>26</v>
      </c>
      <c r="C72" s="25" t="s">
        <v>23</v>
      </c>
      <c r="D72" s="26">
        <v>442500</v>
      </c>
      <c r="E72" s="20"/>
      <c r="F72" s="20">
        <v>155682905.68842524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4">
        <v>45842</v>
      </c>
      <c r="B73" s="23" t="s">
        <v>28</v>
      </c>
      <c r="C73" s="25" t="s">
        <v>23</v>
      </c>
      <c r="D73" s="26">
        <v>34656.6</v>
      </c>
      <c r="E73" s="20"/>
      <c r="F73" s="20">
        <v>155717562.28842524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4">
        <v>45842</v>
      </c>
      <c r="B74" s="23" t="s">
        <v>29</v>
      </c>
      <c r="C74" s="25" t="s">
        <v>23</v>
      </c>
      <c r="D74" s="26">
        <v>21476</v>
      </c>
      <c r="E74" s="20"/>
      <c r="F74" s="20">
        <v>155739038.28842524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4">
        <v>45842</v>
      </c>
      <c r="B75" s="23" t="s">
        <v>43</v>
      </c>
      <c r="C75" s="25" t="s">
        <v>149</v>
      </c>
      <c r="D75" s="26"/>
      <c r="E75" s="20">
        <v>7056</v>
      </c>
      <c r="F75" s="20">
        <v>155731982.28842524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31.5" x14ac:dyDescent="0.25">
      <c r="A76" s="24">
        <v>45842</v>
      </c>
      <c r="B76" s="23" t="s">
        <v>44</v>
      </c>
      <c r="C76" s="25" t="s">
        <v>150</v>
      </c>
      <c r="D76" s="26"/>
      <c r="E76" s="20">
        <v>23000</v>
      </c>
      <c r="F76" s="20">
        <v>155708982.28842524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4">
        <v>45842</v>
      </c>
      <c r="B77" s="23" t="s">
        <v>45</v>
      </c>
      <c r="C77" s="25" t="s">
        <v>151</v>
      </c>
      <c r="D77" s="26"/>
      <c r="E77" s="20">
        <v>240000</v>
      </c>
      <c r="F77" s="20">
        <v>155468982.28842524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31.5" x14ac:dyDescent="0.25">
      <c r="A78" s="24">
        <v>45842</v>
      </c>
      <c r="B78" s="23" t="s">
        <v>46</v>
      </c>
      <c r="C78" s="25" t="s">
        <v>152</v>
      </c>
      <c r="D78" s="26"/>
      <c r="E78" s="20">
        <v>32528.799999999999</v>
      </c>
      <c r="F78" s="20">
        <v>155436453.48842523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31.5" x14ac:dyDescent="0.25">
      <c r="A79" s="24">
        <v>45873</v>
      </c>
      <c r="B79" s="23" t="s">
        <v>47</v>
      </c>
      <c r="C79" s="25" t="s">
        <v>153</v>
      </c>
      <c r="D79" s="26"/>
      <c r="E79" s="20">
        <v>442500</v>
      </c>
      <c r="F79" s="20">
        <v>154993953.48842523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31.5" x14ac:dyDescent="0.25">
      <c r="A80" s="24">
        <v>45873</v>
      </c>
      <c r="B80" s="23" t="s">
        <v>48</v>
      </c>
      <c r="C80" s="25" t="s">
        <v>154</v>
      </c>
      <c r="D80" s="26"/>
      <c r="E80" s="20">
        <v>305620</v>
      </c>
      <c r="F80" s="20">
        <v>154688333.48842523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47.25" x14ac:dyDescent="0.25">
      <c r="A81" s="24">
        <v>45873</v>
      </c>
      <c r="B81" s="23" t="s">
        <v>49</v>
      </c>
      <c r="C81" s="25" t="s">
        <v>155</v>
      </c>
      <c r="D81" s="26"/>
      <c r="E81" s="20">
        <v>21476</v>
      </c>
      <c r="F81" s="20">
        <v>154666857.48842523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63" x14ac:dyDescent="0.25">
      <c r="A82" s="24">
        <v>45873</v>
      </c>
      <c r="B82" s="23" t="s">
        <v>50</v>
      </c>
      <c r="C82" s="25" t="s">
        <v>156</v>
      </c>
      <c r="D82" s="26"/>
      <c r="E82" s="20">
        <v>34656.6</v>
      </c>
      <c r="F82" s="20">
        <v>154632200.88842523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4">
        <v>45873</v>
      </c>
      <c r="B83" s="23"/>
      <c r="C83" s="25" t="s">
        <v>19</v>
      </c>
      <c r="D83" s="26">
        <v>25321</v>
      </c>
      <c r="E83" s="20"/>
      <c r="F83" s="20">
        <v>154657521.88842523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4">
        <v>45873</v>
      </c>
      <c r="B84" s="23"/>
      <c r="C84" s="25" t="s">
        <v>134</v>
      </c>
      <c r="D84" s="26">
        <v>300</v>
      </c>
      <c r="E84" s="20">
        <v>7.5</v>
      </c>
      <c r="F84" s="20">
        <v>154657814.38842523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4">
        <v>45873</v>
      </c>
      <c r="B85" s="23"/>
      <c r="C85" s="25" t="s">
        <v>134</v>
      </c>
      <c r="D85" s="26">
        <v>559.54</v>
      </c>
      <c r="E85" s="20">
        <v>13.9885</v>
      </c>
      <c r="F85" s="20">
        <v>154658359.93992522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4">
        <v>45873</v>
      </c>
      <c r="B86" s="23"/>
      <c r="C86" s="25" t="s">
        <v>134</v>
      </c>
      <c r="D86" s="26">
        <v>1000</v>
      </c>
      <c r="E86" s="20">
        <v>25</v>
      </c>
      <c r="F86" s="20">
        <v>154659334.93992522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4">
        <v>45873</v>
      </c>
      <c r="B87" s="23"/>
      <c r="C87" s="25" t="s">
        <v>138</v>
      </c>
      <c r="D87" s="26">
        <v>50000</v>
      </c>
      <c r="E87" s="20"/>
      <c r="F87" s="20">
        <v>154709334.93992522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4">
        <v>45873</v>
      </c>
      <c r="B88" s="23"/>
      <c r="C88" s="25" t="s">
        <v>157</v>
      </c>
      <c r="D88" s="26">
        <v>597948.49</v>
      </c>
      <c r="E88" s="20"/>
      <c r="F88" s="20">
        <v>155307283.42992523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4">
        <v>45904</v>
      </c>
      <c r="B89" s="23"/>
      <c r="C89" s="25" t="s">
        <v>19</v>
      </c>
      <c r="D89" s="26">
        <v>40626</v>
      </c>
      <c r="E89" s="20"/>
      <c r="F89" s="20">
        <v>155347909.42992523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4">
        <v>45904</v>
      </c>
      <c r="B90" s="23"/>
      <c r="C90" s="25" t="s">
        <v>134</v>
      </c>
      <c r="D90" s="26">
        <v>1528.86</v>
      </c>
      <c r="E90" s="20">
        <v>38.221499999999999</v>
      </c>
      <c r="F90" s="20">
        <v>155349400.06842524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4">
        <v>45904</v>
      </c>
      <c r="B91" s="23"/>
      <c r="C91" s="25" t="s">
        <v>134</v>
      </c>
      <c r="D91" s="26">
        <v>2408.4299999999998</v>
      </c>
      <c r="E91" s="20">
        <v>60.210749999999997</v>
      </c>
      <c r="F91" s="20">
        <v>155351748.28767523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4">
        <v>45904</v>
      </c>
      <c r="B92" s="23"/>
      <c r="C92" s="25" t="s">
        <v>134</v>
      </c>
      <c r="D92" s="26">
        <v>1025</v>
      </c>
      <c r="E92" s="20">
        <v>25.625</v>
      </c>
      <c r="F92" s="20">
        <v>155352747.66267523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4">
        <v>45904</v>
      </c>
      <c r="B93" s="23"/>
      <c r="C93" s="25" t="s">
        <v>134</v>
      </c>
      <c r="D93" s="26">
        <v>2410.3000000000002</v>
      </c>
      <c r="E93" s="20">
        <v>60.257500000000007</v>
      </c>
      <c r="F93" s="20">
        <v>155355097.70517525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4">
        <v>45934</v>
      </c>
      <c r="B94" s="23"/>
      <c r="C94" s="25" t="s">
        <v>19</v>
      </c>
      <c r="D94" s="26">
        <v>49016</v>
      </c>
      <c r="E94" s="20"/>
      <c r="F94" s="20">
        <v>155404113.70517525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4">
        <v>45934</v>
      </c>
      <c r="B95" s="23"/>
      <c r="C95" s="25" t="s">
        <v>134</v>
      </c>
      <c r="D95" s="26">
        <v>900</v>
      </c>
      <c r="E95" s="20">
        <v>22.5</v>
      </c>
      <c r="F95" s="20">
        <v>155404991.20517525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4">
        <v>45934</v>
      </c>
      <c r="B96" s="23"/>
      <c r="C96" s="25" t="s">
        <v>134</v>
      </c>
      <c r="D96" s="26">
        <v>900</v>
      </c>
      <c r="E96" s="20">
        <v>22.5</v>
      </c>
      <c r="F96" s="20">
        <v>155405868.70517525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4">
        <v>45934</v>
      </c>
      <c r="B97" s="23"/>
      <c r="C97" s="25" t="s">
        <v>134</v>
      </c>
      <c r="D97" s="26">
        <v>1600</v>
      </c>
      <c r="E97" s="20">
        <v>40</v>
      </c>
      <c r="F97" s="20">
        <v>155407428.70517525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4">
        <v>45934</v>
      </c>
      <c r="B98" s="23" t="s">
        <v>51</v>
      </c>
      <c r="C98" s="25" t="s">
        <v>158</v>
      </c>
      <c r="D98" s="26"/>
      <c r="E98" s="20">
        <v>20260969.059999999</v>
      </c>
      <c r="F98" s="20">
        <v>135146459.64517525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4">
        <v>45934</v>
      </c>
      <c r="B99" s="23" t="s">
        <v>52</v>
      </c>
      <c r="C99" s="25" t="s">
        <v>159</v>
      </c>
      <c r="D99" s="26"/>
      <c r="E99" s="20">
        <v>110000</v>
      </c>
      <c r="F99" s="20">
        <v>135036459.64517525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4">
        <v>45934</v>
      </c>
      <c r="B100" s="23" t="s">
        <v>53</v>
      </c>
      <c r="C100" s="25" t="s">
        <v>160</v>
      </c>
      <c r="D100" s="26"/>
      <c r="E100" s="20">
        <v>55392</v>
      </c>
      <c r="F100" s="20">
        <v>134981067.64517525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4">
        <v>45934</v>
      </c>
      <c r="B101" s="23" t="s">
        <v>54</v>
      </c>
      <c r="C101" s="25" t="s">
        <v>161</v>
      </c>
      <c r="D101" s="26"/>
      <c r="E101" s="20">
        <v>161000</v>
      </c>
      <c r="F101" s="20">
        <v>134820067.64517525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31.5" x14ac:dyDescent="0.25">
      <c r="A102" s="24">
        <v>45934</v>
      </c>
      <c r="B102" s="23" t="s">
        <v>55</v>
      </c>
      <c r="C102" s="25" t="s">
        <v>162</v>
      </c>
      <c r="D102" s="26"/>
      <c r="E102" s="20">
        <v>548700</v>
      </c>
      <c r="F102" s="20">
        <v>134271367.64517525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4">
        <v>45934</v>
      </c>
      <c r="B103" s="23" t="s">
        <v>56</v>
      </c>
      <c r="C103" s="25" t="s">
        <v>163</v>
      </c>
      <c r="D103" s="26"/>
      <c r="E103" s="20">
        <v>60480</v>
      </c>
      <c r="F103" s="20">
        <v>134210887.64517525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4" t="s">
        <v>57</v>
      </c>
      <c r="B104" s="23"/>
      <c r="C104" s="25" t="s">
        <v>19</v>
      </c>
      <c r="D104" s="26">
        <v>65479</v>
      </c>
      <c r="E104" s="20"/>
      <c r="F104" s="20">
        <v>134276366.64517525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4" t="s">
        <v>57</v>
      </c>
      <c r="B105" s="23"/>
      <c r="C105" s="25" t="s">
        <v>134</v>
      </c>
      <c r="D105" s="26">
        <v>1806.78</v>
      </c>
      <c r="E105" s="20">
        <v>45.169499999999999</v>
      </c>
      <c r="F105" s="20">
        <v>134278128.25567526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4" t="s">
        <v>57</v>
      </c>
      <c r="B106" s="23"/>
      <c r="C106" s="25" t="s">
        <v>134</v>
      </c>
      <c r="D106" s="26">
        <v>1250.01</v>
      </c>
      <c r="E106" s="20">
        <v>31.250250000000001</v>
      </c>
      <c r="F106" s="20">
        <v>134279347.01542524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4" t="s">
        <v>57</v>
      </c>
      <c r="B107" s="23"/>
      <c r="C107" s="25" t="s">
        <v>134</v>
      </c>
      <c r="D107" s="26">
        <v>11278.98</v>
      </c>
      <c r="E107" s="20">
        <v>281.97449999999998</v>
      </c>
      <c r="F107" s="20">
        <v>134290344.02092522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4" t="s">
        <v>57</v>
      </c>
      <c r="B108" s="23"/>
      <c r="C108" s="25" t="s">
        <v>134</v>
      </c>
      <c r="D108" s="26">
        <v>1218.6600000000001</v>
      </c>
      <c r="E108" s="20">
        <v>30.466500000000003</v>
      </c>
      <c r="F108" s="20">
        <v>134291532.21442521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4" t="s">
        <v>57</v>
      </c>
      <c r="B109" s="23"/>
      <c r="C109" s="25" t="s">
        <v>134</v>
      </c>
      <c r="D109" s="26">
        <v>1493.34</v>
      </c>
      <c r="E109" s="20">
        <v>37.333500000000001</v>
      </c>
      <c r="F109" s="20">
        <v>134292988.22092521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4" t="s">
        <v>57</v>
      </c>
      <c r="B110" s="23"/>
      <c r="C110" s="25" t="s">
        <v>134</v>
      </c>
      <c r="D110" s="26">
        <v>2800</v>
      </c>
      <c r="E110" s="20">
        <v>70</v>
      </c>
      <c r="F110" s="20">
        <v>134295718.22092521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4" t="s">
        <v>57</v>
      </c>
      <c r="B111" s="23"/>
      <c r="C111" s="25" t="s">
        <v>17</v>
      </c>
      <c r="D111" s="26">
        <v>58155.68</v>
      </c>
      <c r="E111" s="20"/>
      <c r="F111" s="20">
        <v>134353873.90092522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4" t="s">
        <v>58</v>
      </c>
      <c r="B112" s="23"/>
      <c r="C112" s="25" t="s">
        <v>19</v>
      </c>
      <c r="D112" s="26">
        <v>56060</v>
      </c>
      <c r="E112" s="20"/>
      <c r="F112" s="20">
        <v>134409933.90092522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4" t="s">
        <v>58</v>
      </c>
      <c r="B113" s="23"/>
      <c r="C113" s="25" t="s">
        <v>134</v>
      </c>
      <c r="D113" s="26">
        <v>92.3</v>
      </c>
      <c r="E113" s="20">
        <v>2.3075000000000001</v>
      </c>
      <c r="F113" s="20">
        <v>134410023.89342523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4" t="s">
        <v>58</v>
      </c>
      <c r="B114" s="23"/>
      <c r="C114" s="25" t="s">
        <v>134</v>
      </c>
      <c r="D114" s="26">
        <v>792.08</v>
      </c>
      <c r="E114" s="20">
        <v>19.802000000000003</v>
      </c>
      <c r="F114" s="20">
        <v>134410796.17142525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4" t="s">
        <v>58</v>
      </c>
      <c r="B115" s="23"/>
      <c r="C115" s="25" t="s">
        <v>134</v>
      </c>
      <c r="D115" s="26">
        <v>350</v>
      </c>
      <c r="E115" s="20">
        <v>8.75</v>
      </c>
      <c r="F115" s="20">
        <v>134411137.42142525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4" t="s">
        <v>58</v>
      </c>
      <c r="B116" s="23"/>
      <c r="C116" s="25" t="s">
        <v>134</v>
      </c>
      <c r="D116" s="26">
        <v>1050</v>
      </c>
      <c r="E116" s="20">
        <v>26.25</v>
      </c>
      <c r="F116" s="20">
        <v>134412161.17142525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4" t="s">
        <v>59</v>
      </c>
      <c r="B117" s="23"/>
      <c r="C117" s="25" t="s">
        <v>19</v>
      </c>
      <c r="D117" s="26">
        <v>39143</v>
      </c>
      <c r="E117" s="20"/>
      <c r="F117" s="20">
        <v>134451304.17142525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4" t="s">
        <v>59</v>
      </c>
      <c r="B118" s="23"/>
      <c r="C118" s="25" t="s">
        <v>134</v>
      </c>
      <c r="D118" s="26">
        <v>1500</v>
      </c>
      <c r="E118" s="20">
        <v>37.5</v>
      </c>
      <c r="F118" s="20">
        <v>134452766.67142525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4" t="s">
        <v>59</v>
      </c>
      <c r="B119" s="23"/>
      <c r="C119" s="25" t="s">
        <v>134</v>
      </c>
      <c r="D119" s="26">
        <v>956.96</v>
      </c>
      <c r="E119" s="20">
        <v>23.924000000000003</v>
      </c>
      <c r="F119" s="20">
        <v>134453699.70742527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4" t="s">
        <v>59</v>
      </c>
      <c r="B120" s="23"/>
      <c r="C120" s="25" t="s">
        <v>134</v>
      </c>
      <c r="D120" s="26">
        <v>413.5</v>
      </c>
      <c r="E120" s="20">
        <v>10.3375</v>
      </c>
      <c r="F120" s="20">
        <v>134454102.86992526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4" t="s">
        <v>59</v>
      </c>
      <c r="B121" s="23"/>
      <c r="C121" s="25" t="s">
        <v>20</v>
      </c>
      <c r="D121" s="26">
        <v>1381430.49</v>
      </c>
      <c r="E121" s="20"/>
      <c r="F121" s="20">
        <v>135835533.35992527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4" t="s">
        <v>59</v>
      </c>
      <c r="B122" s="23"/>
      <c r="C122" s="25" t="s">
        <v>164</v>
      </c>
      <c r="D122" s="26">
        <v>135161.34</v>
      </c>
      <c r="E122" s="20"/>
      <c r="F122" s="20">
        <v>135970694.69992527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4" t="s">
        <v>59</v>
      </c>
      <c r="B123" s="23"/>
      <c r="C123" s="25" t="s">
        <v>31</v>
      </c>
      <c r="D123" s="26">
        <v>73447.429999999993</v>
      </c>
      <c r="E123" s="20"/>
      <c r="F123" s="20">
        <v>136044142.12992528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4" t="s">
        <v>59</v>
      </c>
      <c r="B124" s="23"/>
      <c r="C124" s="25" t="s">
        <v>22</v>
      </c>
      <c r="D124" s="26">
        <v>5380</v>
      </c>
      <c r="E124" s="20"/>
      <c r="F124" s="20">
        <v>136049522.12992528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4" t="s">
        <v>60</v>
      </c>
      <c r="B125" s="23" t="s">
        <v>61</v>
      </c>
      <c r="C125" s="25" t="s">
        <v>165</v>
      </c>
      <c r="D125" s="26"/>
      <c r="E125" s="20">
        <v>38303028.909999996</v>
      </c>
      <c r="F125" s="20">
        <v>97746493.219925284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31.5" x14ac:dyDescent="0.25">
      <c r="A126" s="24" t="s">
        <v>60</v>
      </c>
      <c r="B126" s="23" t="s">
        <v>61</v>
      </c>
      <c r="C126" s="25" t="s">
        <v>166</v>
      </c>
      <c r="D126" s="26"/>
      <c r="E126" s="20">
        <v>2715686.12</v>
      </c>
      <c r="F126" s="20">
        <v>95030807.09992528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31.5" x14ac:dyDescent="0.25">
      <c r="A127" s="24" t="s">
        <v>60</v>
      </c>
      <c r="B127" s="23" t="s">
        <v>61</v>
      </c>
      <c r="C127" s="25" t="s">
        <v>167</v>
      </c>
      <c r="D127" s="26"/>
      <c r="E127" s="20">
        <v>2719515.58</v>
      </c>
      <c r="F127" s="20">
        <v>92311291.519925281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4" t="s">
        <v>60</v>
      </c>
      <c r="B128" s="23" t="s">
        <v>61</v>
      </c>
      <c r="C128" s="25" t="s">
        <v>168</v>
      </c>
      <c r="D128" s="26"/>
      <c r="E128" s="20">
        <v>457886.08</v>
      </c>
      <c r="F128" s="20">
        <v>91853405.439925283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4" t="s">
        <v>60</v>
      </c>
      <c r="B129" s="23"/>
      <c r="C129" s="25" t="s">
        <v>19</v>
      </c>
      <c r="D129" s="26">
        <v>21491</v>
      </c>
      <c r="E129" s="20"/>
      <c r="F129" s="20">
        <v>91874896.439925283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4" t="s">
        <v>60</v>
      </c>
      <c r="B130" s="23"/>
      <c r="C130" s="25" t="s">
        <v>134</v>
      </c>
      <c r="D130" s="26">
        <v>1635.58</v>
      </c>
      <c r="E130" s="20">
        <v>40.889499999999998</v>
      </c>
      <c r="F130" s="20">
        <v>91876491.130425274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4" t="s">
        <v>60</v>
      </c>
      <c r="B131" s="23"/>
      <c r="C131" s="25" t="s">
        <v>134</v>
      </c>
      <c r="D131" s="26">
        <v>1565</v>
      </c>
      <c r="E131" s="20">
        <v>39.125</v>
      </c>
      <c r="F131" s="20">
        <v>91878017.005425274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4" t="s">
        <v>60</v>
      </c>
      <c r="B132" s="23"/>
      <c r="C132" s="25" t="s">
        <v>134</v>
      </c>
      <c r="D132" s="26">
        <v>1731.52</v>
      </c>
      <c r="E132" s="20">
        <v>43.288000000000004</v>
      </c>
      <c r="F132" s="20">
        <v>91879705.237425268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4" t="s">
        <v>60</v>
      </c>
      <c r="B133" s="23"/>
      <c r="C133" s="25" t="s">
        <v>134</v>
      </c>
      <c r="D133" s="26">
        <v>6559.7</v>
      </c>
      <c r="E133" s="20">
        <v>163.99250000000001</v>
      </c>
      <c r="F133" s="20">
        <v>91886100.944925264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4" t="s">
        <v>60</v>
      </c>
      <c r="B134" s="23"/>
      <c r="C134" s="25" t="s">
        <v>134</v>
      </c>
      <c r="D134" s="26">
        <v>6548.2</v>
      </c>
      <c r="E134" s="20">
        <v>163.70500000000001</v>
      </c>
      <c r="F134" s="20">
        <v>91892485.439925268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4" t="s">
        <v>60</v>
      </c>
      <c r="B135" s="23"/>
      <c r="C135" s="25" t="s">
        <v>17</v>
      </c>
      <c r="D135" s="26">
        <v>1386079.14</v>
      </c>
      <c r="E135" s="20"/>
      <c r="F135" s="20">
        <v>93278564.579925269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4" t="s">
        <v>60</v>
      </c>
      <c r="B136" s="23"/>
      <c r="C136" s="25" t="s">
        <v>32</v>
      </c>
      <c r="D136" s="26">
        <v>151394.29</v>
      </c>
      <c r="E136" s="20"/>
      <c r="F136" s="20">
        <v>93429958.869925275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4" t="s">
        <v>60</v>
      </c>
      <c r="B137" s="23"/>
      <c r="C137" s="25" t="s">
        <v>17</v>
      </c>
      <c r="D137" s="26">
        <v>71158.28</v>
      </c>
      <c r="E137" s="20"/>
      <c r="F137" s="20">
        <v>93501117.149925277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4" t="s">
        <v>60</v>
      </c>
      <c r="B138" s="23"/>
      <c r="C138" s="25" t="s">
        <v>169</v>
      </c>
      <c r="D138" s="26">
        <v>3307416.49</v>
      </c>
      <c r="E138" s="20"/>
      <c r="F138" s="20">
        <v>96808533.639925271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4" t="s">
        <v>60</v>
      </c>
      <c r="B139" s="23"/>
      <c r="C139" s="25" t="s">
        <v>169</v>
      </c>
      <c r="D139" s="26">
        <v>42309902.289999999</v>
      </c>
      <c r="E139" s="20"/>
      <c r="F139" s="20">
        <v>139118435.92992526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4" t="s">
        <v>62</v>
      </c>
      <c r="B140" s="23"/>
      <c r="C140" s="25" t="s">
        <v>19</v>
      </c>
      <c r="D140" s="26">
        <v>27700</v>
      </c>
      <c r="E140" s="20"/>
      <c r="F140" s="20">
        <v>139146135.92992526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4" t="s">
        <v>62</v>
      </c>
      <c r="B141" s="23"/>
      <c r="C141" s="25" t="s">
        <v>134</v>
      </c>
      <c r="D141" s="26">
        <v>5000</v>
      </c>
      <c r="E141" s="20">
        <v>125</v>
      </c>
      <c r="F141" s="20">
        <v>139151010.92992526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4" t="s">
        <v>62</v>
      </c>
      <c r="B142" s="23"/>
      <c r="C142" s="25" t="s">
        <v>134</v>
      </c>
      <c r="D142" s="26">
        <v>10714.86</v>
      </c>
      <c r="E142" s="20">
        <v>267.87150000000003</v>
      </c>
      <c r="F142" s="20">
        <v>139161457.91842529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4" t="s">
        <v>63</v>
      </c>
      <c r="B143" s="23" t="s">
        <v>35</v>
      </c>
      <c r="C143" s="25" t="s">
        <v>23</v>
      </c>
      <c r="D143" s="26">
        <v>2016620</v>
      </c>
      <c r="E143" s="20"/>
      <c r="F143" s="20">
        <v>141178077.91842529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4" t="s">
        <v>63</v>
      </c>
      <c r="B144" s="23" t="s">
        <v>27</v>
      </c>
      <c r="C144" s="25" t="s">
        <v>23</v>
      </c>
      <c r="D144" s="26">
        <v>100300</v>
      </c>
      <c r="E144" s="20"/>
      <c r="F144" s="20">
        <v>141278377.91842529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31.5" x14ac:dyDescent="0.25">
      <c r="A145" s="24" t="s">
        <v>63</v>
      </c>
      <c r="B145" s="23" t="s">
        <v>64</v>
      </c>
      <c r="C145" s="25" t="s">
        <v>139</v>
      </c>
      <c r="D145" s="26"/>
      <c r="E145" s="20">
        <v>2016620</v>
      </c>
      <c r="F145" s="20">
        <v>139261757.91842529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4" t="s">
        <v>63</v>
      </c>
      <c r="B146" s="23" t="s">
        <v>65</v>
      </c>
      <c r="C146" s="25" t="s">
        <v>33</v>
      </c>
      <c r="D146" s="26"/>
      <c r="E146" s="20">
        <v>100300</v>
      </c>
      <c r="F146" s="20">
        <v>139161457.91842529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4" t="s">
        <v>63</v>
      </c>
      <c r="B147" s="23"/>
      <c r="C147" s="25" t="s">
        <v>19</v>
      </c>
      <c r="D147" s="26">
        <v>38980</v>
      </c>
      <c r="E147" s="20"/>
      <c r="F147" s="20">
        <v>139200437.91842529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4" t="s">
        <v>63</v>
      </c>
      <c r="B148" s="23"/>
      <c r="C148" s="25" t="s">
        <v>134</v>
      </c>
      <c r="D148" s="26">
        <v>300</v>
      </c>
      <c r="E148" s="20">
        <v>7.5</v>
      </c>
      <c r="F148" s="20">
        <v>139200730.41842529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4" t="s">
        <v>63</v>
      </c>
      <c r="B149" s="23"/>
      <c r="C149" s="25" t="s">
        <v>134</v>
      </c>
      <c r="D149" s="26">
        <v>500</v>
      </c>
      <c r="E149" s="20">
        <v>12.5</v>
      </c>
      <c r="F149" s="20">
        <v>139201217.91842529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4" t="s">
        <v>63</v>
      </c>
      <c r="B150" s="23"/>
      <c r="C150" s="25" t="s">
        <v>134</v>
      </c>
      <c r="D150" s="26">
        <v>1800</v>
      </c>
      <c r="E150" s="20">
        <v>45</v>
      </c>
      <c r="F150" s="20">
        <v>139202972.91842529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4" t="s">
        <v>63</v>
      </c>
      <c r="B151" s="23"/>
      <c r="C151" s="25" t="s">
        <v>21</v>
      </c>
      <c r="D151" s="26">
        <v>1771660.92</v>
      </c>
      <c r="E151" s="20"/>
      <c r="F151" s="20">
        <v>140974633.83842528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4" t="s">
        <v>63</v>
      </c>
      <c r="B152" s="23"/>
      <c r="C152" s="25" t="s">
        <v>170</v>
      </c>
      <c r="D152" s="26">
        <v>638785.06999999995</v>
      </c>
      <c r="E152" s="20"/>
      <c r="F152" s="20">
        <v>141613418.90842527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4" t="s">
        <v>63</v>
      </c>
      <c r="B153" s="23"/>
      <c r="C153" s="25" t="s">
        <v>170</v>
      </c>
      <c r="D153" s="26">
        <v>63091.199999999997</v>
      </c>
      <c r="E153" s="20"/>
      <c r="F153" s="20">
        <v>141676510.10842526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4" t="s">
        <v>63</v>
      </c>
      <c r="B154" s="23"/>
      <c r="C154" s="25" t="s">
        <v>170</v>
      </c>
      <c r="D154" s="26">
        <v>22349.1</v>
      </c>
      <c r="E154" s="20"/>
      <c r="F154" s="20">
        <v>141698859.20842525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4" t="s">
        <v>66</v>
      </c>
      <c r="B155" s="23"/>
      <c r="C155" s="25" t="s">
        <v>19</v>
      </c>
      <c r="D155" s="26">
        <v>28175</v>
      </c>
      <c r="E155" s="20"/>
      <c r="F155" s="20">
        <v>141727034.20842525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4" t="s">
        <v>66</v>
      </c>
      <c r="B156" s="23"/>
      <c r="C156" s="25" t="s">
        <v>134</v>
      </c>
      <c r="D156" s="26">
        <v>1290.52</v>
      </c>
      <c r="E156" s="20">
        <v>32.262999999999998</v>
      </c>
      <c r="F156" s="20">
        <v>141728292.46542525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24" t="s">
        <v>66</v>
      </c>
      <c r="B157" s="23"/>
      <c r="C157" s="25" t="s">
        <v>134</v>
      </c>
      <c r="D157" s="26">
        <v>1105.33</v>
      </c>
      <c r="E157" s="20">
        <v>27.63325</v>
      </c>
      <c r="F157" s="20">
        <v>141729370.16217527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4" t="s">
        <v>66</v>
      </c>
      <c r="B158" s="23"/>
      <c r="C158" s="25" t="s">
        <v>134</v>
      </c>
      <c r="D158" s="26">
        <v>600</v>
      </c>
      <c r="E158" s="20">
        <v>15</v>
      </c>
      <c r="F158" s="20">
        <v>141729955.16217527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4" t="s">
        <v>66</v>
      </c>
      <c r="B159" s="23"/>
      <c r="C159" s="25" t="s">
        <v>134</v>
      </c>
      <c r="D159" s="26">
        <v>1080</v>
      </c>
      <c r="E159" s="20">
        <v>27</v>
      </c>
      <c r="F159" s="20">
        <v>141731008.16217527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4" t="s">
        <v>66</v>
      </c>
      <c r="B160" s="23"/>
      <c r="C160" s="25" t="s">
        <v>134</v>
      </c>
      <c r="D160" s="26">
        <v>408.74</v>
      </c>
      <c r="E160" s="20">
        <v>10.218500000000001</v>
      </c>
      <c r="F160" s="20">
        <v>141731406.68367529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4" t="s">
        <v>66</v>
      </c>
      <c r="B161" s="23"/>
      <c r="C161" s="25" t="s">
        <v>134</v>
      </c>
      <c r="D161" s="26">
        <v>1000</v>
      </c>
      <c r="E161" s="20">
        <v>25</v>
      </c>
      <c r="F161" s="20">
        <v>141732381.68367529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4" t="s">
        <v>66</v>
      </c>
      <c r="B162" s="23" t="s">
        <v>67</v>
      </c>
      <c r="C162" s="25" t="s">
        <v>171</v>
      </c>
      <c r="D162" s="26"/>
      <c r="E162" s="20">
        <v>1608998.07</v>
      </c>
      <c r="F162" s="20">
        <v>140123383.6136753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4" t="s">
        <v>68</v>
      </c>
      <c r="B163" s="23"/>
      <c r="C163" s="25" t="s">
        <v>19</v>
      </c>
      <c r="D163" s="26">
        <v>28606</v>
      </c>
      <c r="E163" s="20"/>
      <c r="F163" s="20">
        <v>140151989.6136753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4" t="s">
        <v>68</v>
      </c>
      <c r="B164" s="23"/>
      <c r="C164" s="25" t="s">
        <v>134</v>
      </c>
      <c r="D164" s="26">
        <v>779.49</v>
      </c>
      <c r="E164" s="20">
        <v>19.487250000000003</v>
      </c>
      <c r="F164" s="20">
        <v>140152749.61642531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4" t="s">
        <v>68</v>
      </c>
      <c r="B165" s="23"/>
      <c r="C165" s="25" t="s">
        <v>134</v>
      </c>
      <c r="D165" s="26">
        <v>646.37</v>
      </c>
      <c r="E165" s="20">
        <v>16.15925</v>
      </c>
      <c r="F165" s="20">
        <v>140153379.82717532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4" t="s">
        <v>68</v>
      </c>
      <c r="B166" s="23"/>
      <c r="C166" s="25" t="s">
        <v>134</v>
      </c>
      <c r="D166" s="26">
        <v>1355.16</v>
      </c>
      <c r="E166" s="20">
        <v>33.879000000000005</v>
      </c>
      <c r="F166" s="20">
        <v>140154701.10817531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4" t="s">
        <v>68</v>
      </c>
      <c r="B167" s="23"/>
      <c r="C167" s="25" t="s">
        <v>134</v>
      </c>
      <c r="D167" s="26">
        <v>1130</v>
      </c>
      <c r="E167" s="20">
        <v>28.25</v>
      </c>
      <c r="F167" s="20">
        <v>140155802.85817531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31.5" x14ac:dyDescent="0.25">
      <c r="A168" s="24" t="s">
        <v>68</v>
      </c>
      <c r="B168" s="23" t="s">
        <v>69</v>
      </c>
      <c r="C168" s="25" t="s">
        <v>172</v>
      </c>
      <c r="D168" s="26"/>
      <c r="E168" s="20">
        <v>194700</v>
      </c>
      <c r="F168" s="20">
        <v>139961102.85817531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31.5" x14ac:dyDescent="0.25">
      <c r="A169" s="24" t="s">
        <v>68</v>
      </c>
      <c r="B169" s="23" t="s">
        <v>70</v>
      </c>
      <c r="C169" s="25" t="s">
        <v>173</v>
      </c>
      <c r="D169" s="26"/>
      <c r="E169" s="20">
        <v>117000</v>
      </c>
      <c r="F169" s="20">
        <v>139844102.85817531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31.5" x14ac:dyDescent="0.25">
      <c r="A170" s="24" t="s">
        <v>68</v>
      </c>
      <c r="B170" s="23" t="s">
        <v>71</v>
      </c>
      <c r="C170" s="25" t="s">
        <v>174</v>
      </c>
      <c r="D170" s="26"/>
      <c r="E170" s="20">
        <v>1054065.68</v>
      </c>
      <c r="F170" s="20">
        <v>138790037.1781753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31.5" x14ac:dyDescent="0.25">
      <c r="A171" s="24" t="s">
        <v>68</v>
      </c>
      <c r="B171" s="23" t="s">
        <v>72</v>
      </c>
      <c r="C171" s="25" t="s">
        <v>175</v>
      </c>
      <c r="D171" s="26"/>
      <c r="E171" s="20">
        <v>246449.5</v>
      </c>
      <c r="F171" s="20">
        <v>138543587.6781753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31.5" x14ac:dyDescent="0.25">
      <c r="A172" s="24" t="s">
        <v>68</v>
      </c>
      <c r="B172" s="23" t="s">
        <v>73</v>
      </c>
      <c r="C172" s="25" t="s">
        <v>176</v>
      </c>
      <c r="D172" s="26"/>
      <c r="E172" s="20">
        <v>174236</v>
      </c>
      <c r="F172" s="20">
        <v>138369351.6781753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31.5" x14ac:dyDescent="0.25">
      <c r="A173" s="24" t="s">
        <v>68</v>
      </c>
      <c r="B173" s="23" t="s">
        <v>74</v>
      </c>
      <c r="C173" s="25" t="s">
        <v>177</v>
      </c>
      <c r="D173" s="26"/>
      <c r="E173" s="20">
        <v>215020</v>
      </c>
      <c r="F173" s="20">
        <v>138154331.6781753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31.5" x14ac:dyDescent="0.25">
      <c r="A174" s="24" t="s">
        <v>68</v>
      </c>
      <c r="B174" s="23" t="s">
        <v>75</v>
      </c>
      <c r="C174" s="25" t="s">
        <v>178</v>
      </c>
      <c r="D174" s="26"/>
      <c r="E174" s="20">
        <v>148875</v>
      </c>
      <c r="F174" s="20">
        <v>138005456.6781753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31.5" x14ac:dyDescent="0.25">
      <c r="A175" s="24" t="s">
        <v>68</v>
      </c>
      <c r="B175" s="23" t="s">
        <v>76</v>
      </c>
      <c r="C175" s="25" t="s">
        <v>179</v>
      </c>
      <c r="D175" s="26"/>
      <c r="E175" s="20">
        <v>201250</v>
      </c>
      <c r="F175" s="20">
        <v>137804206.6781753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4" t="s">
        <v>68</v>
      </c>
      <c r="B176" s="23" t="s">
        <v>77</v>
      </c>
      <c r="C176" s="25" t="s">
        <v>180</v>
      </c>
      <c r="D176" s="26"/>
      <c r="E176" s="20">
        <v>147830.39999999999</v>
      </c>
      <c r="F176" s="20">
        <v>137656376.27817529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4" t="s">
        <v>68</v>
      </c>
      <c r="B177" s="23" t="s">
        <v>78</v>
      </c>
      <c r="C177" s="25" t="s">
        <v>181</v>
      </c>
      <c r="D177" s="26"/>
      <c r="E177" s="20">
        <v>111010</v>
      </c>
      <c r="F177" s="20">
        <v>137545366.27817529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31.5" x14ac:dyDescent="0.25">
      <c r="A178" s="24" t="s">
        <v>68</v>
      </c>
      <c r="B178" s="23" t="s">
        <v>79</v>
      </c>
      <c r="C178" s="25" t="s">
        <v>182</v>
      </c>
      <c r="D178" s="26"/>
      <c r="E178" s="20">
        <v>132309.24</v>
      </c>
      <c r="F178" s="20">
        <v>137413057.03817528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31.5" x14ac:dyDescent="0.25">
      <c r="A179" s="24" t="s">
        <v>68</v>
      </c>
      <c r="B179" s="23" t="s">
        <v>80</v>
      </c>
      <c r="C179" s="25" t="s">
        <v>183</v>
      </c>
      <c r="D179" s="26"/>
      <c r="E179" s="20">
        <v>262080</v>
      </c>
      <c r="F179" s="20">
        <v>137150977.03817528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4" t="s">
        <v>68</v>
      </c>
      <c r="B180" s="23" t="s">
        <v>81</v>
      </c>
      <c r="C180" s="25" t="s">
        <v>184</v>
      </c>
      <c r="D180" s="26"/>
      <c r="E180" s="20">
        <v>270762.8</v>
      </c>
      <c r="F180" s="20">
        <v>136880214.23817527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4" t="s">
        <v>68</v>
      </c>
      <c r="B181" s="23" t="s">
        <v>82</v>
      </c>
      <c r="C181" s="25" t="s">
        <v>185</v>
      </c>
      <c r="D181" s="26"/>
      <c r="E181" s="20">
        <v>264600</v>
      </c>
      <c r="F181" s="20">
        <v>136615614.23817527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4" t="s">
        <v>68</v>
      </c>
      <c r="B182" s="23" t="s">
        <v>83</v>
      </c>
      <c r="C182" s="25" t="s">
        <v>186</v>
      </c>
      <c r="D182" s="26"/>
      <c r="E182" s="20">
        <v>257500</v>
      </c>
      <c r="F182" s="20">
        <v>136358114.23817527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4" t="s">
        <v>84</v>
      </c>
      <c r="B183" s="23"/>
      <c r="C183" s="25" t="s">
        <v>19</v>
      </c>
      <c r="D183" s="26">
        <v>20785</v>
      </c>
      <c r="E183" s="20"/>
      <c r="F183" s="20">
        <v>136378899.23817527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4" t="s">
        <v>84</v>
      </c>
      <c r="B184" s="23"/>
      <c r="C184" s="25" t="s">
        <v>134</v>
      </c>
      <c r="D184" s="26">
        <v>710.53</v>
      </c>
      <c r="E184" s="20">
        <v>17.763249999999999</v>
      </c>
      <c r="F184" s="20">
        <v>136379592.00492528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4" t="s">
        <v>84</v>
      </c>
      <c r="B185" s="23"/>
      <c r="C185" s="25" t="s">
        <v>134</v>
      </c>
      <c r="D185" s="26">
        <v>1029.53</v>
      </c>
      <c r="E185" s="20">
        <v>25.738250000000001</v>
      </c>
      <c r="F185" s="20">
        <v>136380595.79667529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4" t="s">
        <v>84</v>
      </c>
      <c r="B186" s="23"/>
      <c r="C186" s="25" t="s">
        <v>134</v>
      </c>
      <c r="D186" s="26">
        <v>600</v>
      </c>
      <c r="E186" s="20">
        <v>15</v>
      </c>
      <c r="F186" s="20">
        <v>136381180.79667529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4" t="s">
        <v>84</v>
      </c>
      <c r="B187" s="23"/>
      <c r="C187" s="25" t="s">
        <v>134</v>
      </c>
      <c r="D187" s="26">
        <v>1000</v>
      </c>
      <c r="E187" s="20">
        <v>25</v>
      </c>
      <c r="F187" s="20">
        <v>136382155.79667529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4" t="s">
        <v>84</v>
      </c>
      <c r="B188" s="23"/>
      <c r="C188" s="25" t="s">
        <v>18</v>
      </c>
      <c r="D188" s="26">
        <v>150200.04</v>
      </c>
      <c r="E188" s="20"/>
      <c r="F188" s="20">
        <v>136532355.83667529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4" t="s">
        <v>84</v>
      </c>
      <c r="B189" s="23"/>
      <c r="C189" s="25" t="s">
        <v>147</v>
      </c>
      <c r="D189" s="26">
        <v>35916.769999999997</v>
      </c>
      <c r="E189" s="20"/>
      <c r="F189" s="20">
        <v>136568272.6066753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31.5" x14ac:dyDescent="0.25">
      <c r="A190" s="24" t="s">
        <v>84</v>
      </c>
      <c r="B190" s="23" t="s">
        <v>85</v>
      </c>
      <c r="C190" s="25" t="s">
        <v>187</v>
      </c>
      <c r="D190" s="26"/>
      <c r="E190" s="20">
        <v>229628</v>
      </c>
      <c r="F190" s="20">
        <v>136338644.6066753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4" t="s">
        <v>84</v>
      </c>
      <c r="B191" s="23" t="s">
        <v>86</v>
      </c>
      <c r="C191" s="25" t="s">
        <v>188</v>
      </c>
      <c r="D191" s="26"/>
      <c r="E191" s="20">
        <v>197500</v>
      </c>
      <c r="F191" s="20">
        <v>136141144.6066753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4" t="s">
        <v>87</v>
      </c>
      <c r="B192" s="23"/>
      <c r="C192" s="25" t="s">
        <v>19</v>
      </c>
      <c r="D192" s="26">
        <v>24900</v>
      </c>
      <c r="E192" s="20"/>
      <c r="F192" s="20">
        <v>136166044.6066753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4" t="s">
        <v>87</v>
      </c>
      <c r="B193" s="23"/>
      <c r="C193" s="25" t="s">
        <v>134</v>
      </c>
      <c r="D193" s="26">
        <v>481.5</v>
      </c>
      <c r="E193" s="20">
        <v>12.037500000000001</v>
      </c>
      <c r="F193" s="20">
        <v>136166514.0691753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4" t="s">
        <v>87</v>
      </c>
      <c r="B194" s="23"/>
      <c r="C194" s="25" t="s">
        <v>134</v>
      </c>
      <c r="D194" s="26">
        <v>129.47</v>
      </c>
      <c r="E194" s="20">
        <v>3.2367500000000002</v>
      </c>
      <c r="F194" s="20">
        <v>136166640.3024253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4" t="s">
        <v>87</v>
      </c>
      <c r="B195" s="23"/>
      <c r="C195" s="25" t="s">
        <v>134</v>
      </c>
      <c r="D195" s="26">
        <v>343.36</v>
      </c>
      <c r="E195" s="20">
        <v>8.5840000000000014</v>
      </c>
      <c r="F195" s="20">
        <v>136166975.07842532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4" t="s">
        <v>87</v>
      </c>
      <c r="B196" s="23"/>
      <c r="C196" s="25" t="s">
        <v>134</v>
      </c>
      <c r="D196" s="26">
        <v>4056.79</v>
      </c>
      <c r="E196" s="20">
        <v>101.41975000000001</v>
      </c>
      <c r="F196" s="20">
        <v>136170930.4486753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4" t="s">
        <v>87</v>
      </c>
      <c r="B197" s="23"/>
      <c r="C197" s="25" t="s">
        <v>134</v>
      </c>
      <c r="D197" s="26">
        <v>810.3</v>
      </c>
      <c r="E197" s="20">
        <v>20.2575</v>
      </c>
      <c r="F197" s="20">
        <v>136171720.49117532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4" t="s">
        <v>87</v>
      </c>
      <c r="B198" s="23" t="s">
        <v>88</v>
      </c>
      <c r="C198" s="25" t="s">
        <v>189</v>
      </c>
      <c r="D198" s="26"/>
      <c r="E198" s="20">
        <v>125000</v>
      </c>
      <c r="F198" s="20">
        <v>136046720.49117532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4" t="s">
        <v>87</v>
      </c>
      <c r="B199" s="23" t="s">
        <v>89</v>
      </c>
      <c r="C199" s="25" t="s">
        <v>190</v>
      </c>
      <c r="D199" s="26"/>
      <c r="E199" s="20">
        <v>78104.44</v>
      </c>
      <c r="F199" s="20">
        <v>135968616.05117533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4" t="s">
        <v>87</v>
      </c>
      <c r="B200" s="23" t="s">
        <v>90</v>
      </c>
      <c r="C200" s="25" t="s">
        <v>191</v>
      </c>
      <c r="D200" s="26"/>
      <c r="E200" s="20">
        <v>154350</v>
      </c>
      <c r="F200" s="20">
        <v>135814266.05117533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4" t="s">
        <v>87</v>
      </c>
      <c r="B201" s="23" t="s">
        <v>91</v>
      </c>
      <c r="C201" s="25" t="s">
        <v>192</v>
      </c>
      <c r="D201" s="26"/>
      <c r="E201" s="20">
        <v>256000</v>
      </c>
      <c r="F201" s="20">
        <v>135558266.05117533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4" t="s">
        <v>87</v>
      </c>
      <c r="B202" s="23" t="s">
        <v>92</v>
      </c>
      <c r="C202" s="25" t="s">
        <v>193</v>
      </c>
      <c r="D202" s="26"/>
      <c r="E202" s="20">
        <v>236000</v>
      </c>
      <c r="F202" s="20">
        <v>135322266.05117533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4" t="s">
        <v>87</v>
      </c>
      <c r="B203" s="23" t="s">
        <v>93</v>
      </c>
      <c r="C203" s="25" t="s">
        <v>194</v>
      </c>
      <c r="D203" s="26"/>
      <c r="E203" s="20">
        <v>270000</v>
      </c>
      <c r="F203" s="20">
        <v>135052266.05117533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4" t="s">
        <v>87</v>
      </c>
      <c r="B204" s="23" t="s">
        <v>94</v>
      </c>
      <c r="C204" s="25" t="s">
        <v>195</v>
      </c>
      <c r="D204" s="26"/>
      <c r="E204" s="20">
        <v>259729.8</v>
      </c>
      <c r="F204" s="20">
        <v>134792536.25117531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31.5" x14ac:dyDescent="0.25">
      <c r="A205" s="24" t="s">
        <v>87</v>
      </c>
      <c r="B205" s="23" t="s">
        <v>95</v>
      </c>
      <c r="C205" s="25" t="s">
        <v>196</v>
      </c>
      <c r="D205" s="26"/>
      <c r="E205" s="20">
        <v>270810</v>
      </c>
      <c r="F205" s="20">
        <v>134521726.25117531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4" t="s">
        <v>87</v>
      </c>
      <c r="B206" s="23" t="s">
        <v>96</v>
      </c>
      <c r="C206" s="25" t="s">
        <v>197</v>
      </c>
      <c r="D206" s="26"/>
      <c r="E206" s="20">
        <v>266237.5</v>
      </c>
      <c r="F206" s="20">
        <v>134255488.75117531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4" t="s">
        <v>87</v>
      </c>
      <c r="B207" s="23" t="s">
        <v>97</v>
      </c>
      <c r="C207" s="25" t="s">
        <v>198</v>
      </c>
      <c r="D207" s="26"/>
      <c r="E207" s="20">
        <v>161185</v>
      </c>
      <c r="F207" s="20">
        <v>134094303.75117531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4" t="s">
        <v>87</v>
      </c>
      <c r="B208" s="23" t="s">
        <v>98</v>
      </c>
      <c r="C208" s="25" t="s">
        <v>199</v>
      </c>
      <c r="D208" s="26"/>
      <c r="E208" s="20">
        <v>108500</v>
      </c>
      <c r="F208" s="20">
        <v>133985803.75117531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24" t="s">
        <v>87</v>
      </c>
      <c r="B209" s="23" t="s">
        <v>99</v>
      </c>
      <c r="C209" s="25" t="s">
        <v>200</v>
      </c>
      <c r="D209" s="26"/>
      <c r="E209" s="20">
        <v>265500</v>
      </c>
      <c r="F209" s="20">
        <v>133720303.75117531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31.5" x14ac:dyDescent="0.25">
      <c r="A210" s="24" t="s">
        <v>87</v>
      </c>
      <c r="B210" s="23" t="s">
        <v>100</v>
      </c>
      <c r="C210" s="25" t="s">
        <v>201</v>
      </c>
      <c r="D210" s="26"/>
      <c r="E210" s="20">
        <v>253110</v>
      </c>
      <c r="F210" s="20">
        <v>133467193.75117531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4" t="s">
        <v>87</v>
      </c>
      <c r="B211" s="23" t="s">
        <v>101</v>
      </c>
      <c r="C211" s="25" t="s">
        <v>202</v>
      </c>
      <c r="D211" s="26"/>
      <c r="E211" s="20">
        <v>265500</v>
      </c>
      <c r="F211" s="20">
        <v>133201693.75117531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31.5" x14ac:dyDescent="0.25">
      <c r="A212" s="24" t="s">
        <v>87</v>
      </c>
      <c r="B212" s="23" t="s">
        <v>102</v>
      </c>
      <c r="C212" s="25" t="s">
        <v>203</v>
      </c>
      <c r="D212" s="26"/>
      <c r="E212" s="20">
        <v>46560</v>
      </c>
      <c r="F212" s="20">
        <v>133155133.75117531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4" t="s">
        <v>87</v>
      </c>
      <c r="B213" s="23" t="s">
        <v>103</v>
      </c>
      <c r="C213" s="25" t="s">
        <v>204</v>
      </c>
      <c r="D213" s="26"/>
      <c r="E213" s="20">
        <v>368621.9</v>
      </c>
      <c r="F213" s="20">
        <v>132786511.85117531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4" t="s">
        <v>87</v>
      </c>
      <c r="B214" s="23" t="s">
        <v>104</v>
      </c>
      <c r="C214" s="25" t="s">
        <v>205</v>
      </c>
      <c r="D214" s="26"/>
      <c r="E214" s="20">
        <v>257983.4</v>
      </c>
      <c r="F214" s="20">
        <v>132528528.4511753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31.5" x14ac:dyDescent="0.25">
      <c r="A215" s="24" t="s">
        <v>87</v>
      </c>
      <c r="B215" s="23" t="s">
        <v>105</v>
      </c>
      <c r="C215" s="25" t="s">
        <v>206</v>
      </c>
      <c r="D215" s="26"/>
      <c r="E215" s="20">
        <v>1147668</v>
      </c>
      <c r="F215" s="20">
        <v>131380860.4511753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31.5" x14ac:dyDescent="0.25">
      <c r="A216" s="24" t="s">
        <v>87</v>
      </c>
      <c r="B216" s="23" t="s">
        <v>106</v>
      </c>
      <c r="C216" s="25" t="s">
        <v>207</v>
      </c>
      <c r="D216" s="26"/>
      <c r="E216" s="20">
        <v>180616.7</v>
      </c>
      <c r="F216" s="20">
        <v>131200243.7511753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4" t="s">
        <v>87</v>
      </c>
      <c r="B217" s="23" t="s">
        <v>107</v>
      </c>
      <c r="C217" s="25" t="s">
        <v>208</v>
      </c>
      <c r="D217" s="26"/>
      <c r="E217" s="20">
        <v>269057.8</v>
      </c>
      <c r="F217" s="20">
        <v>130931185.9511753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1.5" x14ac:dyDescent="0.25">
      <c r="A218" s="24" t="s">
        <v>87</v>
      </c>
      <c r="B218" s="23" t="s">
        <v>108</v>
      </c>
      <c r="C218" s="25" t="s">
        <v>209</v>
      </c>
      <c r="D218" s="26"/>
      <c r="E218" s="20">
        <v>264579.59999999998</v>
      </c>
      <c r="F218" s="20">
        <v>130666606.35117531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31.5" x14ac:dyDescent="0.25">
      <c r="A219" s="24" t="s">
        <v>87</v>
      </c>
      <c r="B219" s="23" t="s">
        <v>109</v>
      </c>
      <c r="C219" s="25" t="s">
        <v>210</v>
      </c>
      <c r="D219" s="26"/>
      <c r="E219" s="20">
        <v>98435</v>
      </c>
      <c r="F219" s="20">
        <v>130568171.35117531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31.5" x14ac:dyDescent="0.25">
      <c r="A220" s="24" t="s">
        <v>87</v>
      </c>
      <c r="B220" s="23" t="s">
        <v>110</v>
      </c>
      <c r="C220" s="25" t="s">
        <v>211</v>
      </c>
      <c r="D220" s="26"/>
      <c r="E220" s="20">
        <v>89050</v>
      </c>
      <c r="F220" s="20">
        <v>130479121.35117531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1.5" x14ac:dyDescent="0.25">
      <c r="A221" s="24" t="s">
        <v>87</v>
      </c>
      <c r="B221" s="23" t="s">
        <v>111</v>
      </c>
      <c r="C221" s="25" t="s">
        <v>212</v>
      </c>
      <c r="D221" s="26"/>
      <c r="E221" s="20">
        <v>262886.3</v>
      </c>
      <c r="F221" s="20">
        <v>130216235.05117531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4" t="s">
        <v>87</v>
      </c>
      <c r="B222" s="23" t="s">
        <v>112</v>
      </c>
      <c r="C222" s="25" t="s">
        <v>213</v>
      </c>
      <c r="D222" s="26"/>
      <c r="E222" s="20">
        <v>100300</v>
      </c>
      <c r="F222" s="20">
        <v>130115935.05117531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4" t="s">
        <v>87</v>
      </c>
      <c r="B223" s="23" t="s">
        <v>113</v>
      </c>
      <c r="C223" s="25" t="s">
        <v>214</v>
      </c>
      <c r="D223" s="26"/>
      <c r="E223" s="20">
        <v>276150</v>
      </c>
      <c r="F223" s="20">
        <v>129839785.05117531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31.5" x14ac:dyDescent="0.25">
      <c r="A224" s="24" t="s">
        <v>87</v>
      </c>
      <c r="B224" s="23" t="s">
        <v>114</v>
      </c>
      <c r="C224" s="25" t="s">
        <v>215</v>
      </c>
      <c r="D224" s="26"/>
      <c r="E224" s="20">
        <v>236574</v>
      </c>
      <c r="F224" s="20">
        <v>129603211.05117531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47.25" x14ac:dyDescent="0.25">
      <c r="A225" s="24" t="s">
        <v>87</v>
      </c>
      <c r="B225" s="23" t="s">
        <v>115</v>
      </c>
      <c r="C225" s="25" t="s">
        <v>216</v>
      </c>
      <c r="D225" s="26"/>
      <c r="E225" s="20">
        <v>146340.82</v>
      </c>
      <c r="F225" s="20">
        <v>129456870.23117532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31.5" x14ac:dyDescent="0.25">
      <c r="A226" s="24" t="s">
        <v>87</v>
      </c>
      <c r="B226" s="23" t="s">
        <v>116</v>
      </c>
      <c r="C226" s="25" t="s">
        <v>217</v>
      </c>
      <c r="D226" s="26"/>
      <c r="E226" s="20">
        <v>236458.97</v>
      </c>
      <c r="F226" s="20">
        <v>129220411.26117532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4" t="s">
        <v>87</v>
      </c>
      <c r="B227" s="23" t="s">
        <v>117</v>
      </c>
      <c r="C227" s="25" t="s">
        <v>218</v>
      </c>
      <c r="D227" s="26"/>
      <c r="E227" s="20">
        <v>98300</v>
      </c>
      <c r="F227" s="20">
        <v>129122111.26117532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4" t="s">
        <v>87</v>
      </c>
      <c r="B228" s="23" t="s">
        <v>118</v>
      </c>
      <c r="C228" s="25" t="s">
        <v>219</v>
      </c>
      <c r="D228" s="26"/>
      <c r="E228" s="20">
        <v>240000</v>
      </c>
      <c r="F228" s="20">
        <v>128882111.26117532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31.5" x14ac:dyDescent="0.25">
      <c r="A229" s="24" t="s">
        <v>87</v>
      </c>
      <c r="B229" s="23" t="s">
        <v>119</v>
      </c>
      <c r="C229" s="25" t="s">
        <v>220</v>
      </c>
      <c r="D229" s="26"/>
      <c r="E229" s="20">
        <v>269630</v>
      </c>
      <c r="F229" s="20">
        <v>128612481.26117532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31.5" x14ac:dyDescent="0.25">
      <c r="A230" s="24" t="s">
        <v>87</v>
      </c>
      <c r="B230" s="23" t="s">
        <v>120</v>
      </c>
      <c r="C230" s="25" t="s">
        <v>221</v>
      </c>
      <c r="D230" s="26"/>
      <c r="E230" s="20">
        <v>31804.17</v>
      </c>
      <c r="F230" s="20">
        <v>128580677.09117532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4" t="s">
        <v>87</v>
      </c>
      <c r="B231" s="23" t="s">
        <v>121</v>
      </c>
      <c r="C231" s="25" t="s">
        <v>222</v>
      </c>
      <c r="D231" s="26"/>
      <c r="E231" s="20">
        <v>250000</v>
      </c>
      <c r="F231" s="20">
        <v>128330677.09117532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4" t="s">
        <v>122</v>
      </c>
      <c r="B232" s="23"/>
      <c r="C232" s="25" t="s">
        <v>19</v>
      </c>
      <c r="D232" s="26">
        <v>7385</v>
      </c>
      <c r="E232" s="20"/>
      <c r="F232" s="20">
        <v>128338062.09117532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4" t="s">
        <v>122</v>
      </c>
      <c r="B233" s="23"/>
      <c r="C233" s="25" t="s">
        <v>134</v>
      </c>
      <c r="D233" s="26">
        <v>277.3</v>
      </c>
      <c r="E233" s="20">
        <v>6.932500000000001</v>
      </c>
      <c r="F233" s="20">
        <v>128338332.45867531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4" t="s">
        <v>122</v>
      </c>
      <c r="B234" s="23"/>
      <c r="C234" s="25" t="s">
        <v>134</v>
      </c>
      <c r="D234" s="26">
        <v>415.74</v>
      </c>
      <c r="E234" s="20">
        <v>10.393500000000001</v>
      </c>
      <c r="F234" s="20">
        <v>128338737.8051753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4" t="s">
        <v>123</v>
      </c>
      <c r="B235" s="23"/>
      <c r="C235" s="25" t="s">
        <v>19</v>
      </c>
      <c r="D235" s="26">
        <v>24285</v>
      </c>
      <c r="E235" s="20"/>
      <c r="F235" s="20">
        <v>128363022.8051753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4" t="s">
        <v>123</v>
      </c>
      <c r="B236" s="23"/>
      <c r="C236" s="25" t="s">
        <v>134</v>
      </c>
      <c r="D236" s="26">
        <v>415.74</v>
      </c>
      <c r="E236" s="20">
        <v>10.393500000000001</v>
      </c>
      <c r="F236" s="20">
        <v>128363428.1516753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4" t="s">
        <v>123</v>
      </c>
      <c r="B237" s="23"/>
      <c r="C237" s="25" t="s">
        <v>134</v>
      </c>
      <c r="D237" s="26">
        <v>1802.82</v>
      </c>
      <c r="E237" s="20">
        <v>45.070500000000003</v>
      </c>
      <c r="F237" s="20">
        <v>128365185.90117529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4" t="s">
        <v>123</v>
      </c>
      <c r="B238" s="23"/>
      <c r="C238" s="25" t="s">
        <v>134</v>
      </c>
      <c r="D238" s="26">
        <v>1084.8</v>
      </c>
      <c r="E238" s="20">
        <v>27.12</v>
      </c>
      <c r="F238" s="20">
        <v>128366243.58117528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4" t="s">
        <v>123</v>
      </c>
      <c r="B239" s="23"/>
      <c r="C239" s="25" t="s">
        <v>134</v>
      </c>
      <c r="D239" s="26">
        <v>18343.23</v>
      </c>
      <c r="E239" s="20">
        <v>458.58075000000002</v>
      </c>
      <c r="F239" s="20">
        <v>128384128.23042528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4" t="s">
        <v>123</v>
      </c>
      <c r="B240" s="23"/>
      <c r="C240" s="25" t="s">
        <v>134</v>
      </c>
      <c r="D240" s="26">
        <v>3050</v>
      </c>
      <c r="E240" s="20">
        <v>76.25</v>
      </c>
      <c r="F240" s="20">
        <v>128387101.98042528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4" t="s">
        <v>123</v>
      </c>
      <c r="B241" s="23"/>
      <c r="C241" s="25" t="s">
        <v>223</v>
      </c>
      <c r="D241" s="26">
        <v>410601.99</v>
      </c>
      <c r="E241" s="20"/>
      <c r="F241" s="20">
        <v>128797703.97042528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4" t="s">
        <v>123</v>
      </c>
      <c r="B242" s="23"/>
      <c r="C242" s="25" t="s">
        <v>224</v>
      </c>
      <c r="D242" s="26">
        <v>101539.94</v>
      </c>
      <c r="E242" s="20"/>
      <c r="F242" s="20">
        <v>128899243.91042528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4" t="s">
        <v>123</v>
      </c>
      <c r="B243" s="23"/>
      <c r="C243" s="25" t="s">
        <v>17</v>
      </c>
      <c r="D243" s="26">
        <v>1875.45</v>
      </c>
      <c r="E243" s="20"/>
      <c r="F243" s="20">
        <v>128901119.36042528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4" t="s">
        <v>124</v>
      </c>
      <c r="B244" s="23"/>
      <c r="C244" s="25" t="s">
        <v>19</v>
      </c>
      <c r="D244" s="26">
        <v>22322</v>
      </c>
      <c r="E244" s="20"/>
      <c r="F244" s="20">
        <v>128923441.36042528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4" t="s">
        <v>124</v>
      </c>
      <c r="B245" s="23"/>
      <c r="C245" s="25" t="s">
        <v>134</v>
      </c>
      <c r="D245" s="26">
        <v>1365.32</v>
      </c>
      <c r="E245" s="20">
        <v>34.133000000000003</v>
      </c>
      <c r="F245" s="20">
        <v>128924772.54742527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4" t="s">
        <v>124</v>
      </c>
      <c r="B246" s="23"/>
      <c r="C246" s="25" t="s">
        <v>134</v>
      </c>
      <c r="D246" s="26">
        <v>108.28</v>
      </c>
      <c r="E246" s="20">
        <v>2.7070000000000003</v>
      </c>
      <c r="F246" s="20">
        <v>128924878.12042527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4" t="s">
        <v>124</v>
      </c>
      <c r="B247" s="23"/>
      <c r="C247" s="25" t="s">
        <v>134</v>
      </c>
      <c r="D247" s="26">
        <v>1438.5</v>
      </c>
      <c r="E247" s="20">
        <v>35.962499999999999</v>
      </c>
      <c r="F247" s="20">
        <v>128926280.65792526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4" t="s">
        <v>124</v>
      </c>
      <c r="B248" s="23"/>
      <c r="C248" s="25" t="s">
        <v>134</v>
      </c>
      <c r="D248" s="26">
        <v>400</v>
      </c>
      <c r="E248" s="20">
        <v>10</v>
      </c>
      <c r="F248" s="20">
        <v>128926670.65792526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4" t="s">
        <v>124</v>
      </c>
      <c r="B249" s="23"/>
      <c r="C249" s="25" t="s">
        <v>134</v>
      </c>
      <c r="D249" s="26">
        <v>786.38</v>
      </c>
      <c r="E249" s="20">
        <v>19.659500000000001</v>
      </c>
      <c r="F249" s="20">
        <v>128927437.37842526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4" t="s">
        <v>124</v>
      </c>
      <c r="B250" s="23"/>
      <c r="C250" s="25" t="s">
        <v>134</v>
      </c>
      <c r="D250" s="26">
        <v>1800</v>
      </c>
      <c r="E250" s="20">
        <v>45</v>
      </c>
      <c r="F250" s="20">
        <v>128929192.37842526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31.5" x14ac:dyDescent="0.25">
      <c r="A251" s="24" t="s">
        <v>124</v>
      </c>
      <c r="B251" s="23" t="s">
        <v>125</v>
      </c>
      <c r="C251" s="25" t="s">
        <v>225</v>
      </c>
      <c r="D251" s="26"/>
      <c r="E251" s="20">
        <v>66776.81</v>
      </c>
      <c r="F251" s="20">
        <v>128862415.56842525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31.5" x14ac:dyDescent="0.25">
      <c r="A252" s="24" t="s">
        <v>124</v>
      </c>
      <c r="B252" s="23" t="s">
        <v>126</v>
      </c>
      <c r="C252" s="25" t="s">
        <v>226</v>
      </c>
      <c r="D252" s="26"/>
      <c r="E252" s="20">
        <v>434891.84</v>
      </c>
      <c r="F252" s="20">
        <v>128427523.72842525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4" t="s">
        <v>124</v>
      </c>
      <c r="B253" s="23" t="s">
        <v>127</v>
      </c>
      <c r="C253" s="25" t="s">
        <v>227</v>
      </c>
      <c r="D253" s="26"/>
      <c r="E253" s="20">
        <v>5880</v>
      </c>
      <c r="F253" s="20">
        <v>128421643.72842525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31.5" x14ac:dyDescent="0.25">
      <c r="A254" s="24" t="s">
        <v>124</v>
      </c>
      <c r="B254" s="23" t="s">
        <v>128</v>
      </c>
      <c r="C254" s="25" t="s">
        <v>228</v>
      </c>
      <c r="D254" s="26"/>
      <c r="E254" s="20">
        <v>2149247.2799999998</v>
      </c>
      <c r="F254" s="20">
        <v>126272396.44842525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4" t="s">
        <v>124</v>
      </c>
      <c r="B255" s="23"/>
      <c r="C255" s="25" t="s">
        <v>229</v>
      </c>
      <c r="D255" s="26">
        <v>62658.25</v>
      </c>
      <c r="E255" s="20"/>
      <c r="F255" s="20">
        <v>126335054.69842525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4" t="s">
        <v>129</v>
      </c>
      <c r="B256" s="23" t="s">
        <v>130</v>
      </c>
      <c r="C256" s="25" t="s">
        <v>230</v>
      </c>
      <c r="D256" s="26"/>
      <c r="E256" s="20">
        <v>20296</v>
      </c>
      <c r="F256" s="20">
        <v>126314758.69842525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31.5" x14ac:dyDescent="0.25">
      <c r="A257" s="24" t="s">
        <v>129</v>
      </c>
      <c r="B257" s="23" t="s">
        <v>131</v>
      </c>
      <c r="C257" s="25" t="s">
        <v>231</v>
      </c>
      <c r="D257" s="26"/>
      <c r="E257" s="20">
        <v>247763.82</v>
      </c>
      <c r="F257" s="20">
        <v>126066994.87842526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31.5" x14ac:dyDescent="0.25">
      <c r="A258" s="24" t="s">
        <v>129</v>
      </c>
      <c r="B258" s="23" t="s">
        <v>132</v>
      </c>
      <c r="C258" s="25" t="s">
        <v>232</v>
      </c>
      <c r="D258" s="26"/>
      <c r="E258" s="20">
        <v>244808.29</v>
      </c>
      <c r="F258" s="20">
        <v>125822186.58842525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4" t="s">
        <v>129</v>
      </c>
      <c r="B259" s="23"/>
      <c r="C259" s="25" t="s">
        <v>19</v>
      </c>
      <c r="D259" s="26">
        <v>31895</v>
      </c>
      <c r="E259" s="20"/>
      <c r="F259" s="20">
        <v>125854081.58842525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4" t="s">
        <v>129</v>
      </c>
      <c r="B260" s="23"/>
      <c r="C260" s="25" t="s">
        <v>134</v>
      </c>
      <c r="D260" s="26">
        <v>1047.3399999999999</v>
      </c>
      <c r="E260" s="20">
        <v>26.183499999999999</v>
      </c>
      <c r="F260" s="20">
        <v>125855102.74492525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4" t="s">
        <v>129</v>
      </c>
      <c r="B261" s="23"/>
      <c r="C261" s="25" t="s">
        <v>134</v>
      </c>
      <c r="D261" s="26">
        <v>1492.2</v>
      </c>
      <c r="E261" s="20">
        <v>37.305</v>
      </c>
      <c r="F261" s="20">
        <v>125856557.63992524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4" t="s">
        <v>129</v>
      </c>
      <c r="B262" s="23"/>
      <c r="C262" s="25" t="s">
        <v>134</v>
      </c>
      <c r="D262" s="26">
        <v>19731.16</v>
      </c>
      <c r="E262" s="20">
        <v>493.279</v>
      </c>
      <c r="F262" s="20">
        <v>125875795.52092524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4" t="s">
        <v>129</v>
      </c>
      <c r="B263" s="23"/>
      <c r="C263" s="25" t="s">
        <v>134</v>
      </c>
      <c r="D263" s="26">
        <v>2277.54</v>
      </c>
      <c r="E263" s="20">
        <v>56.938500000000005</v>
      </c>
      <c r="F263" s="20">
        <v>125878016.12242524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4" t="s">
        <v>129</v>
      </c>
      <c r="B264" s="23"/>
      <c r="C264" s="25" t="s">
        <v>134</v>
      </c>
      <c r="D264" s="26">
        <v>14610.3</v>
      </c>
      <c r="E264" s="20">
        <v>365.25749999999999</v>
      </c>
      <c r="F264" s="20">
        <v>125892261.16492525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4" t="s">
        <v>133</v>
      </c>
      <c r="B265" s="23"/>
      <c r="C265" s="25" t="s">
        <v>233</v>
      </c>
      <c r="D265" s="26">
        <v>50000</v>
      </c>
      <c r="E265" s="20"/>
      <c r="F265" s="20">
        <v>125942261.16492525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4" t="s">
        <v>133</v>
      </c>
      <c r="B266" s="23"/>
      <c r="C266" s="25" t="s">
        <v>24</v>
      </c>
      <c r="D266" s="26"/>
      <c r="E266" s="20">
        <v>2745.01</v>
      </c>
      <c r="F266" s="20">
        <v>125939516.15492524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thickBot="1" x14ac:dyDescent="0.3">
      <c r="A267" s="3"/>
      <c r="B267" s="1"/>
      <c r="C267" s="2"/>
      <c r="D267" s="22">
        <f>SUM(D12:D266)</f>
        <v>75009979.519999951</v>
      </c>
      <c r="E267" s="22">
        <f>SUM(E12:E266)</f>
        <v>89317944.229750037</v>
      </c>
      <c r="F267" s="2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thickTop="1" x14ac:dyDescent="0.25">
      <c r="A268" s="3"/>
      <c r="B268" s="1"/>
      <c r="C268" s="2"/>
      <c r="D268" s="7"/>
      <c r="E268" s="7"/>
      <c r="F268" s="1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3"/>
      <c r="B269" s="1"/>
      <c r="C269" s="2"/>
      <c r="D269" s="7"/>
      <c r="E269" s="7"/>
      <c r="F269" s="1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3"/>
      <c r="B270" s="1"/>
      <c r="C270" s="2"/>
      <c r="D270" s="7"/>
      <c r="E270" s="7"/>
      <c r="F270" s="1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3"/>
      <c r="B271" s="1"/>
      <c r="C271" s="2"/>
      <c r="D271" s="7"/>
      <c r="E271" s="7"/>
      <c r="F271" s="1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59" t="s">
        <v>13</v>
      </c>
      <c r="B272" s="59"/>
      <c r="C272" s="59"/>
      <c r="D272" s="59"/>
      <c r="E272" s="59"/>
      <c r="F272" s="5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58" t="s">
        <v>14</v>
      </c>
      <c r="B273" s="58"/>
      <c r="C273" s="58"/>
      <c r="D273" s="58"/>
      <c r="E273" s="58"/>
      <c r="F273" s="5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16"/>
      <c r="B274" s="16"/>
      <c r="C274" s="16"/>
      <c r="D274" s="16"/>
      <c r="E274" s="16"/>
      <c r="F274" s="16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1"/>
      <c r="B275" s="21"/>
      <c r="C275" s="21"/>
      <c r="D275" s="21"/>
      <c r="E275" s="21"/>
      <c r="F275" s="21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16"/>
      <c r="B276" s="16"/>
      <c r="C276" s="16"/>
      <c r="D276" s="16"/>
      <c r="E276" s="16"/>
      <c r="F276" s="16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4"/>
      <c r="B277" s="4"/>
      <c r="C277" s="4"/>
      <c r="D277" s="4"/>
      <c r="E277" s="4"/>
      <c r="F277" s="4"/>
    </row>
    <row r="278" spans="1:128" s="6" customFormat="1" ht="15.75" x14ac:dyDescent="0.25">
      <c r="A278" s="4"/>
      <c r="B278" s="4"/>
      <c r="C278" s="4"/>
      <c r="D278" s="4"/>
      <c r="E278" s="4"/>
      <c r="F278" s="4"/>
    </row>
    <row r="279" spans="1:128" s="6" customFormat="1" ht="15.75" x14ac:dyDescent="0.25">
      <c r="A279" s="59" t="s">
        <v>234</v>
      </c>
      <c r="B279" s="59"/>
      <c r="C279" s="59"/>
      <c r="D279" s="59" t="s">
        <v>236</v>
      </c>
      <c r="E279" s="59"/>
      <c r="F279" s="59"/>
    </row>
    <row r="280" spans="1:128" s="6" customFormat="1" ht="15.75" x14ac:dyDescent="0.25">
      <c r="A280" s="58" t="s">
        <v>235</v>
      </c>
      <c r="B280" s="58"/>
      <c r="C280" s="58"/>
      <c r="D280" s="62" t="s">
        <v>15</v>
      </c>
      <c r="E280" s="62"/>
      <c r="F280" s="62"/>
    </row>
    <row r="281" spans="1:128" s="6" customFormat="1" ht="15.75" x14ac:dyDescent="0.25">
      <c r="A281" s="4"/>
      <c r="B281" s="4"/>
      <c r="C281" s="4"/>
      <c r="D281" s="4"/>
      <c r="E281" s="4"/>
      <c r="F281" s="4"/>
    </row>
    <row r="282" spans="1:128" s="6" customFormat="1" ht="15.75" x14ac:dyDescent="0.25">
      <c r="A282" s="4"/>
      <c r="B282" s="17"/>
      <c r="C282" s="4"/>
      <c r="D282" s="4"/>
      <c r="E282" s="18"/>
      <c r="F282" s="18"/>
    </row>
    <row r="283" spans="1:128" s="6" customFormat="1" ht="15.75" x14ac:dyDescent="0.25">
      <c r="A283" s="4"/>
      <c r="B283" s="17"/>
      <c r="C283" s="4"/>
      <c r="D283" s="4"/>
      <c r="E283" s="18"/>
      <c r="F283" s="18"/>
    </row>
    <row r="284" spans="1:128" s="6" customFormat="1" ht="15.75" x14ac:dyDescent="0.25">
      <c r="A284" s="4"/>
      <c r="B284" s="17"/>
      <c r="C284" s="4"/>
      <c r="D284" s="4"/>
      <c r="E284" s="18"/>
      <c r="F284" s="18"/>
    </row>
    <row r="285" spans="1:128" s="6" customFormat="1" ht="15.75" x14ac:dyDescent="0.25"/>
    <row r="286" spans="1:128" s="6" customFormat="1" ht="15.75" x14ac:dyDescent="0.25"/>
    <row r="287" spans="1:128" s="6" customFormat="1" ht="15.75" x14ac:dyDescent="0.25"/>
    <row r="288" spans="1:128" s="6" customFormat="1" ht="15.75" x14ac:dyDescent="0.25"/>
    <row r="289" s="6" customFormat="1" ht="15.75" x14ac:dyDescent="0.25"/>
    <row r="290" s="6" customFormat="1" ht="15.75" x14ac:dyDescent="0.25"/>
    <row r="291" s="6" customFormat="1" ht="15.75" x14ac:dyDescent="0.25"/>
    <row r="292" s="6" customFormat="1" ht="15.75" x14ac:dyDescent="0.25"/>
    <row r="293" s="6" customFormat="1" ht="15.75" x14ac:dyDescent="0.25"/>
    <row r="294" s="6" customFormat="1" ht="15.75" x14ac:dyDescent="0.25"/>
    <row r="295" s="6" customFormat="1" ht="15.75" x14ac:dyDescent="0.25"/>
    <row r="296" s="6" customFormat="1" ht="15.75" x14ac:dyDescent="0.25"/>
    <row r="297" s="6" customFormat="1" ht="15.75" x14ac:dyDescent="0.25"/>
    <row r="298" s="6" customFormat="1" ht="15.75" x14ac:dyDescent="0.25"/>
    <row r="299" s="6" customFormat="1" ht="15.75" x14ac:dyDescent="0.25"/>
    <row r="300" s="6" customFormat="1" ht="15.75" x14ac:dyDescent="0.25"/>
    <row r="301" s="6" customFormat="1" ht="15.75" x14ac:dyDescent="0.25"/>
    <row r="302" s="6" customFormat="1" ht="15.75" x14ac:dyDescent="0.25"/>
    <row r="303" s="6" customFormat="1" ht="15.75" x14ac:dyDescent="0.25"/>
    <row r="304" s="6" customFormat="1" ht="15.75" x14ac:dyDescent="0.25"/>
    <row r="305" s="6" customFormat="1" ht="15.75" x14ac:dyDescent="0.25"/>
    <row r="306" s="6" customFormat="1" ht="15.75" x14ac:dyDescent="0.25"/>
    <row r="307" s="6" customFormat="1" ht="15.75" x14ac:dyDescent="0.25"/>
    <row r="308" s="6" customFormat="1" ht="15.75" x14ac:dyDescent="0.25"/>
    <row r="309" s="6" customFormat="1" ht="15.75" x14ac:dyDescent="0.25"/>
    <row r="310" s="6" customFormat="1" ht="15.75" x14ac:dyDescent="0.25"/>
    <row r="311" s="6" customFormat="1" ht="15.75" x14ac:dyDescent="0.25"/>
    <row r="312" s="6" customFormat="1" ht="15.75" x14ac:dyDescent="0.25"/>
    <row r="313" s="6" customFormat="1" ht="15.75" x14ac:dyDescent="0.25"/>
    <row r="314" s="6" customFormat="1" ht="15.75" x14ac:dyDescent="0.25"/>
    <row r="315" s="6" customFormat="1" ht="15.75" x14ac:dyDescent="0.25"/>
    <row r="316" s="6" customFormat="1" ht="15.75" x14ac:dyDescent="0.25"/>
    <row r="317" s="6" customFormat="1" ht="15.75" x14ac:dyDescent="0.25"/>
    <row r="318" s="6" customFormat="1" ht="15.75" x14ac:dyDescent="0.25"/>
    <row r="319" s="6" customFormat="1" ht="15.75" x14ac:dyDescent="0.25"/>
    <row r="320" s="6" customFormat="1" ht="15.75" x14ac:dyDescent="0.25"/>
    <row r="321" s="6" customFormat="1" ht="15.75" x14ac:dyDescent="0.25"/>
    <row r="322" s="6" customFormat="1" ht="15.75" x14ac:dyDescent="0.25"/>
    <row r="323" s="6" customFormat="1" ht="15.75" x14ac:dyDescent="0.25"/>
    <row r="324" s="6" customFormat="1" ht="15.75" x14ac:dyDescent="0.25"/>
    <row r="325" s="6" customFormat="1" ht="15.75" x14ac:dyDescent="0.25"/>
    <row r="326" s="6" customFormat="1" ht="15.75" x14ac:dyDescent="0.25"/>
    <row r="327" s="6" customFormat="1" ht="15.75" x14ac:dyDescent="0.25"/>
    <row r="328" s="6" customFormat="1" ht="15.75" x14ac:dyDescent="0.25"/>
    <row r="329" s="6" customFormat="1" ht="15.75" x14ac:dyDescent="0.25"/>
    <row r="330" s="6" customFormat="1" ht="15.75" x14ac:dyDescent="0.25"/>
    <row r="331" s="6" customFormat="1" ht="15.75" x14ac:dyDescent="0.25"/>
    <row r="332" s="6" customFormat="1" ht="15.75" x14ac:dyDescent="0.25"/>
    <row r="333" s="6" customFormat="1" ht="15.75" x14ac:dyDescent="0.25"/>
    <row r="334" s="6" customFormat="1" ht="15.75" x14ac:dyDescent="0.25"/>
    <row r="335" s="6" customFormat="1" ht="15.75" x14ac:dyDescent="0.25"/>
    <row r="33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pans="1:7" s="6" customFormat="1" ht="15.75" x14ac:dyDescent="0.25"/>
    <row r="370" spans="1:7" s="6" customFormat="1" ht="15.75" x14ac:dyDescent="0.25"/>
    <row r="371" spans="1:7" s="6" customFormat="1" ht="15.75" x14ac:dyDescent="0.25"/>
    <row r="372" spans="1:7" s="6" customFormat="1" ht="15.75" x14ac:dyDescent="0.25"/>
    <row r="373" spans="1:7" s="6" customFormat="1" ht="15.75" x14ac:dyDescent="0.25"/>
    <row r="374" spans="1:7" s="6" customFormat="1" ht="15.75" x14ac:dyDescent="0.25"/>
    <row r="375" spans="1:7" s="6" customFormat="1" ht="15.75" x14ac:dyDescent="0.25">
      <c r="G375" s="4"/>
    </row>
    <row r="376" spans="1:7" ht="15.75" x14ac:dyDescent="0.25">
      <c r="A376" s="4"/>
      <c r="B376" s="6"/>
      <c r="C376" s="6"/>
      <c r="D376" s="6"/>
      <c r="E376" s="6"/>
      <c r="F376" s="6"/>
    </row>
    <row r="377" spans="1:7" ht="15.75" x14ac:dyDescent="0.25">
      <c r="A377" s="4"/>
      <c r="B377" s="6"/>
      <c r="C377" s="6"/>
      <c r="D377" s="6"/>
      <c r="E377" s="6"/>
      <c r="F377" s="6"/>
    </row>
    <row r="378" spans="1:7" ht="15.75" x14ac:dyDescent="0.25">
      <c r="A378" s="4"/>
      <c r="B378" s="6"/>
      <c r="C378" s="6"/>
      <c r="D378" s="6"/>
      <c r="E378" s="6"/>
      <c r="F378" s="6"/>
    </row>
    <row r="379" spans="1:7" ht="15.75" x14ac:dyDescent="0.25">
      <c r="A379" s="4"/>
      <c r="B379" s="6"/>
      <c r="C379" s="6"/>
      <c r="D379" s="6"/>
      <c r="E379" s="6"/>
    </row>
    <row r="380" spans="1:7" ht="15.75" x14ac:dyDescent="0.25">
      <c r="A380" s="4"/>
      <c r="B380" s="6"/>
      <c r="C380" s="6"/>
      <c r="D380" s="6"/>
      <c r="E380" s="6"/>
    </row>
    <row r="381" spans="1:7" ht="15.75" x14ac:dyDescent="0.25"/>
    <row r="769" spans="1:6" ht="16.5" customHeight="1" x14ac:dyDescent="0.25">
      <c r="A769" s="4"/>
      <c r="F769" s="8"/>
    </row>
    <row r="770" spans="1:6" ht="15.75" x14ac:dyDescent="0.25">
      <c r="A770" s="4"/>
    </row>
    <row r="771" spans="1:6" ht="15.75" x14ac:dyDescent="0.25"/>
  </sheetData>
  <mergeCells count="15">
    <mergeCell ref="A6:F6"/>
    <mergeCell ref="A7:F7"/>
    <mergeCell ref="A8:F8"/>
    <mergeCell ref="A1:F1"/>
    <mergeCell ref="A2:F2"/>
    <mergeCell ref="A3:F3"/>
    <mergeCell ref="A4:F4"/>
    <mergeCell ref="A5:F5"/>
    <mergeCell ref="A273:F273"/>
    <mergeCell ref="A272:F272"/>
    <mergeCell ref="D10:E10"/>
    <mergeCell ref="A279:C279"/>
    <mergeCell ref="A280:C280"/>
    <mergeCell ref="D280:F280"/>
    <mergeCell ref="D279:F279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workbookViewId="0">
      <selection activeCell="A20" sqref="A20:G26"/>
    </sheetView>
  </sheetViews>
  <sheetFormatPr baseColWidth="10" defaultRowHeight="15" x14ac:dyDescent="0.25"/>
  <cols>
    <col min="4" max="4" width="22.85546875" customWidth="1"/>
    <col min="5" max="5" width="22.5703125" customWidth="1"/>
    <col min="6" max="6" width="19.140625" customWidth="1"/>
    <col min="7" max="7" width="24.7109375" customWidth="1"/>
  </cols>
  <sheetData>
    <row r="2" spans="1:7" x14ac:dyDescent="0.25">
      <c r="B2" s="72" t="s">
        <v>237</v>
      </c>
      <c r="C2" s="72"/>
      <c r="D2" s="72"/>
      <c r="E2" s="72"/>
      <c r="F2" s="72"/>
      <c r="G2" s="72"/>
    </row>
    <row r="3" spans="1:7" x14ac:dyDescent="0.25">
      <c r="B3" s="72" t="s">
        <v>7</v>
      </c>
      <c r="C3" s="72"/>
      <c r="D3" s="72"/>
      <c r="E3" s="72"/>
      <c r="F3" s="72"/>
      <c r="G3" s="72"/>
    </row>
    <row r="4" spans="1:7" x14ac:dyDescent="0.25">
      <c r="B4" s="73" t="s">
        <v>9</v>
      </c>
      <c r="C4" s="73"/>
      <c r="D4" s="73"/>
      <c r="E4" s="73"/>
      <c r="F4" s="73"/>
      <c r="G4" s="73"/>
    </row>
    <row r="5" spans="1:7" x14ac:dyDescent="0.25">
      <c r="A5" s="68" t="s">
        <v>8</v>
      </c>
      <c r="B5" s="68"/>
      <c r="C5" s="68"/>
      <c r="D5" s="68"/>
      <c r="E5" s="68"/>
      <c r="F5" s="68"/>
      <c r="G5" s="68"/>
    </row>
    <row r="6" spans="1:7" x14ac:dyDescent="0.25">
      <c r="B6" s="73" t="s">
        <v>10</v>
      </c>
      <c r="C6" s="73"/>
      <c r="D6" s="73"/>
      <c r="E6" s="73"/>
      <c r="F6" s="73"/>
      <c r="G6" s="73"/>
    </row>
    <row r="7" spans="1:7" x14ac:dyDescent="0.25">
      <c r="A7" s="68" t="s">
        <v>11</v>
      </c>
      <c r="B7" s="68"/>
      <c r="C7" s="68"/>
      <c r="D7" s="68"/>
      <c r="E7" s="68"/>
      <c r="F7" s="68"/>
      <c r="G7" s="68"/>
    </row>
    <row r="8" spans="1:7" x14ac:dyDescent="0.25">
      <c r="A8" s="68" t="s">
        <v>12</v>
      </c>
      <c r="B8" s="68"/>
      <c r="C8" s="68"/>
      <c r="D8" s="68"/>
      <c r="E8" s="68"/>
      <c r="F8" s="68"/>
      <c r="G8" s="68"/>
    </row>
    <row r="9" spans="1:7" x14ac:dyDescent="0.25">
      <c r="A9" s="68" t="s">
        <v>34</v>
      </c>
      <c r="B9" s="68"/>
      <c r="C9" s="68"/>
      <c r="D9" s="68"/>
      <c r="E9" s="68"/>
      <c r="F9" s="68"/>
      <c r="G9" s="68"/>
    </row>
    <row r="10" spans="1:7" ht="16.5" x14ac:dyDescent="0.25">
      <c r="A10" s="69" t="s">
        <v>238</v>
      </c>
      <c r="B10" s="69"/>
      <c r="C10" s="69"/>
      <c r="D10" s="69"/>
      <c r="E10" s="69"/>
      <c r="F10" s="69"/>
      <c r="G10" s="69"/>
    </row>
    <row r="11" spans="1:7" ht="16.5" x14ac:dyDescent="0.25">
      <c r="A11" s="28"/>
      <c r="B11" s="28"/>
      <c r="C11" s="28"/>
      <c r="D11" s="28"/>
      <c r="E11" s="28"/>
      <c r="F11" s="28"/>
      <c r="G11" s="28"/>
    </row>
    <row r="12" spans="1:7" ht="16.5" x14ac:dyDescent="0.25">
      <c r="A12" s="28"/>
      <c r="B12" s="28"/>
      <c r="C12" s="28"/>
      <c r="D12" s="28"/>
      <c r="E12" s="28"/>
      <c r="F12" s="28"/>
      <c r="G12" s="28"/>
    </row>
    <row r="13" spans="1:7" ht="17.25" thickBot="1" x14ac:dyDescent="0.3">
      <c r="A13" s="29"/>
      <c r="B13" s="70"/>
      <c r="C13" s="70"/>
      <c r="D13" s="30"/>
      <c r="E13" s="71" t="s">
        <v>0</v>
      </c>
      <c r="F13" s="71"/>
      <c r="G13" s="31">
        <v>9859.26</v>
      </c>
    </row>
    <row r="14" spans="1:7" ht="49.5" x14ac:dyDescent="0.25">
      <c r="A14" s="32"/>
      <c r="B14" s="33" t="s">
        <v>1</v>
      </c>
      <c r="C14" s="34" t="s">
        <v>239</v>
      </c>
      <c r="D14" s="35" t="s">
        <v>2</v>
      </c>
      <c r="E14" s="36" t="s">
        <v>3</v>
      </c>
      <c r="F14" s="36" t="s">
        <v>4</v>
      </c>
      <c r="G14" s="36" t="s">
        <v>5</v>
      </c>
    </row>
    <row r="15" spans="1:7" ht="63" x14ac:dyDescent="0.25">
      <c r="A15" s="37"/>
      <c r="B15" s="24" t="s">
        <v>133</v>
      </c>
      <c r="C15" s="23"/>
      <c r="D15" s="38" t="s">
        <v>240</v>
      </c>
      <c r="E15" s="39">
        <v>0</v>
      </c>
      <c r="F15" s="40">
        <v>175</v>
      </c>
      <c r="G15" s="41">
        <f>+G13+E15-F15</f>
        <v>9684.26</v>
      </c>
    </row>
    <row r="16" spans="1:7" ht="63" x14ac:dyDescent="0.25">
      <c r="A16" s="37"/>
      <c r="B16" s="24" t="s">
        <v>133</v>
      </c>
      <c r="C16" s="23"/>
      <c r="D16" s="38" t="s">
        <v>241</v>
      </c>
      <c r="E16" s="42">
        <v>0</v>
      </c>
      <c r="F16" s="43">
        <v>150</v>
      </c>
      <c r="G16" s="44">
        <f>+G15+E16-F16</f>
        <v>9534.26</v>
      </c>
    </row>
    <row r="17" spans="1:7" ht="16.5" thickBot="1" x14ac:dyDescent="0.3">
      <c r="E17" s="45">
        <f>SUM(E15:E16)</f>
        <v>0</v>
      </c>
      <c r="F17" s="46">
        <f>SUM(F15:F16)</f>
        <v>325</v>
      </c>
      <c r="G17" s="47"/>
    </row>
    <row r="18" spans="1:7" ht="16.5" thickTop="1" x14ac:dyDescent="0.25">
      <c r="E18" s="48"/>
      <c r="F18" s="49"/>
      <c r="G18" s="47"/>
    </row>
    <row r="19" spans="1:7" ht="15.75" x14ac:dyDescent="0.25">
      <c r="E19" s="48"/>
      <c r="F19" s="49"/>
      <c r="G19" s="47"/>
    </row>
    <row r="20" spans="1:7" ht="15.75" x14ac:dyDescent="0.25">
      <c r="E20" s="48"/>
      <c r="F20" s="48"/>
      <c r="G20" s="47"/>
    </row>
    <row r="21" spans="1:7" ht="15.75" x14ac:dyDescent="0.25">
      <c r="E21" s="48"/>
      <c r="F21" s="48"/>
      <c r="G21" s="47"/>
    </row>
    <row r="22" spans="1:7" x14ac:dyDescent="0.25">
      <c r="F22" s="50"/>
      <c r="G22" s="51"/>
    </row>
    <row r="23" spans="1:7" x14ac:dyDescent="0.25">
      <c r="F23" s="51"/>
      <c r="G23" s="51"/>
    </row>
    <row r="24" spans="1:7" ht="15.75" x14ac:dyDescent="0.25">
      <c r="A24" s="59" t="s">
        <v>13</v>
      </c>
      <c r="B24" s="59"/>
      <c r="C24" s="59"/>
      <c r="D24" s="59"/>
      <c r="E24" s="59"/>
      <c r="F24" s="59"/>
      <c r="G24" s="59"/>
    </row>
    <row r="25" spans="1:7" x14ac:dyDescent="0.25">
      <c r="A25" s="67" t="s">
        <v>14</v>
      </c>
      <c r="B25" s="67"/>
      <c r="C25" s="67"/>
      <c r="D25" s="67"/>
      <c r="E25" s="67"/>
      <c r="F25" s="67"/>
      <c r="G25" s="67"/>
    </row>
    <row r="26" spans="1:7" x14ac:dyDescent="0.25">
      <c r="A26" s="52"/>
      <c r="B26" s="52"/>
      <c r="C26" s="52"/>
      <c r="D26" s="52"/>
      <c r="E26" s="52"/>
      <c r="F26" s="52"/>
      <c r="G26" s="52"/>
    </row>
    <row r="27" spans="1:7" x14ac:dyDescent="0.25">
      <c r="A27" s="52"/>
      <c r="B27" s="52"/>
      <c r="C27" s="52"/>
      <c r="D27" s="52"/>
      <c r="E27" s="52"/>
      <c r="F27" s="52"/>
      <c r="G27" s="52"/>
    </row>
    <row r="28" spans="1:7" x14ac:dyDescent="0.25">
      <c r="A28" s="52"/>
      <c r="B28" s="52"/>
      <c r="C28" s="52"/>
      <c r="D28" s="52"/>
      <c r="E28" s="52"/>
      <c r="F28" s="52"/>
      <c r="G28" s="52"/>
    </row>
    <row r="29" spans="1:7" x14ac:dyDescent="0.25">
      <c r="A29" s="52"/>
      <c r="B29" s="52"/>
      <c r="C29" s="52"/>
      <c r="D29" s="52"/>
      <c r="E29" s="52"/>
      <c r="F29" s="52"/>
      <c r="G29" s="52"/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A32" s="52"/>
      <c r="B32" s="52"/>
      <c r="C32" s="52"/>
      <c r="D32" s="52"/>
      <c r="E32" s="52"/>
      <c r="F32" s="52"/>
      <c r="G32" s="53"/>
    </row>
    <row r="35" spans="2:7" ht="15.75" x14ac:dyDescent="0.25">
      <c r="B35" s="54" t="s">
        <v>242</v>
      </c>
      <c r="E35" s="59" t="s">
        <v>236</v>
      </c>
      <c r="F35" s="59"/>
      <c r="G35" s="59"/>
    </row>
    <row r="36" spans="2:7" x14ac:dyDescent="0.25">
      <c r="B36" s="55" t="s">
        <v>243</v>
      </c>
      <c r="E36" s="67" t="s">
        <v>15</v>
      </c>
      <c r="F36" s="67"/>
      <c r="G36" s="67"/>
    </row>
    <row r="38" spans="2:7" x14ac:dyDescent="0.25">
      <c r="B38" s="56"/>
      <c r="E38" s="57"/>
      <c r="F38" s="57"/>
    </row>
    <row r="39" spans="2:7" x14ac:dyDescent="0.25">
      <c r="B39" s="56"/>
      <c r="E39" s="57"/>
      <c r="F39" s="57"/>
    </row>
    <row r="40" spans="2:7" x14ac:dyDescent="0.25">
      <c r="B40" s="56"/>
      <c r="E40" s="57"/>
      <c r="F40" s="57"/>
    </row>
    <row r="41" spans="2:7" x14ac:dyDescent="0.25">
      <c r="B41" s="56"/>
      <c r="E41" s="57"/>
      <c r="F41" s="57"/>
    </row>
    <row r="42" spans="2:7" x14ac:dyDescent="0.25">
      <c r="B42" s="56"/>
      <c r="E42" s="57"/>
      <c r="F42" s="57"/>
    </row>
    <row r="43" spans="2:7" x14ac:dyDescent="0.25">
      <c r="B43" s="56"/>
      <c r="E43" s="57"/>
      <c r="F43" s="57"/>
    </row>
    <row r="44" spans="2:7" x14ac:dyDescent="0.25">
      <c r="B44" s="56"/>
      <c r="E44" s="57"/>
      <c r="F44" s="57"/>
    </row>
    <row r="45" spans="2:7" x14ac:dyDescent="0.25">
      <c r="B45" s="56"/>
      <c r="E45" s="57"/>
      <c r="F45" s="57"/>
    </row>
    <row r="46" spans="2:7" x14ac:dyDescent="0.25">
      <c r="B46" s="56"/>
      <c r="E46" s="57"/>
      <c r="F46" s="57"/>
    </row>
    <row r="47" spans="2:7" x14ac:dyDescent="0.25">
      <c r="B47" s="56"/>
      <c r="E47" s="57"/>
      <c r="F47" s="57"/>
    </row>
    <row r="48" spans="2:7" x14ac:dyDescent="0.25">
      <c r="B48" s="56"/>
      <c r="E48" s="57"/>
      <c r="F48" s="57"/>
    </row>
  </sheetData>
  <mergeCells count="15">
    <mergeCell ref="A7:G7"/>
    <mergeCell ref="B2:G2"/>
    <mergeCell ref="B3:G3"/>
    <mergeCell ref="B4:G4"/>
    <mergeCell ref="A5:G5"/>
    <mergeCell ref="B6:G6"/>
    <mergeCell ref="A25:G25"/>
    <mergeCell ref="E35:G35"/>
    <mergeCell ref="E36:G36"/>
    <mergeCell ref="A8:G8"/>
    <mergeCell ref="A9:G9"/>
    <mergeCell ref="A10:G10"/>
    <mergeCell ref="B13:C13"/>
    <mergeCell ref="E13:F13"/>
    <mergeCell ref="A24:G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opLeftCell="A13" workbookViewId="0">
      <selection activeCell="C34" sqref="C34"/>
    </sheetView>
  </sheetViews>
  <sheetFormatPr baseColWidth="10" defaultRowHeight="15" x14ac:dyDescent="0.25"/>
  <cols>
    <col min="1" max="1" width="11.42578125" customWidth="1"/>
    <col min="2" max="2" width="15.85546875" customWidth="1"/>
    <col min="3" max="3" width="15" customWidth="1"/>
    <col min="4" max="4" width="16.85546875" customWidth="1"/>
    <col min="5" max="5" width="15.140625" customWidth="1"/>
    <col min="7" max="7" width="16.140625" customWidth="1"/>
  </cols>
  <sheetData>
    <row r="2" spans="1:7" x14ac:dyDescent="0.25">
      <c r="B2" s="72" t="s">
        <v>237</v>
      </c>
      <c r="C2" s="72"/>
      <c r="D2" s="72"/>
      <c r="E2" s="72"/>
      <c r="F2" s="72"/>
      <c r="G2" s="72"/>
    </row>
    <row r="3" spans="1:7" x14ac:dyDescent="0.25">
      <c r="B3" s="72" t="s">
        <v>7</v>
      </c>
      <c r="C3" s="72"/>
      <c r="D3" s="72"/>
      <c r="E3" s="72"/>
      <c r="F3" s="72"/>
      <c r="G3" s="72"/>
    </row>
    <row r="4" spans="1:7" x14ac:dyDescent="0.25">
      <c r="B4" s="73" t="s">
        <v>9</v>
      </c>
      <c r="C4" s="73"/>
      <c r="D4" s="73"/>
      <c r="E4" s="73"/>
      <c r="F4" s="73"/>
      <c r="G4" s="73"/>
    </row>
    <row r="5" spans="1:7" x14ac:dyDescent="0.25">
      <c r="A5" s="68" t="s">
        <v>8</v>
      </c>
      <c r="B5" s="68"/>
      <c r="C5" s="68"/>
      <c r="D5" s="68"/>
      <c r="E5" s="68"/>
      <c r="F5" s="68"/>
      <c r="G5" s="68"/>
    </row>
    <row r="6" spans="1:7" x14ac:dyDescent="0.25">
      <c r="B6" s="73" t="s">
        <v>10</v>
      </c>
      <c r="C6" s="73"/>
      <c r="D6" s="73"/>
      <c r="E6" s="73"/>
      <c r="F6" s="73"/>
      <c r="G6" s="73"/>
    </row>
    <row r="7" spans="1:7" x14ac:dyDescent="0.25">
      <c r="A7" s="68" t="s">
        <v>11</v>
      </c>
      <c r="B7" s="68"/>
      <c r="C7" s="68"/>
      <c r="D7" s="68"/>
      <c r="E7" s="68"/>
      <c r="F7" s="68"/>
      <c r="G7" s="68"/>
    </row>
    <row r="8" spans="1:7" x14ac:dyDescent="0.25">
      <c r="A8" s="68" t="s">
        <v>12</v>
      </c>
      <c r="B8" s="68"/>
      <c r="C8" s="68"/>
      <c r="D8" s="68"/>
      <c r="E8" s="68"/>
      <c r="F8" s="68"/>
      <c r="G8" s="68"/>
    </row>
    <row r="9" spans="1:7" x14ac:dyDescent="0.25">
      <c r="A9" s="68" t="s">
        <v>34</v>
      </c>
      <c r="B9" s="68"/>
      <c r="C9" s="68"/>
      <c r="D9" s="68"/>
      <c r="E9" s="68"/>
      <c r="F9" s="68"/>
      <c r="G9" s="68"/>
    </row>
    <row r="10" spans="1:7" ht="16.5" x14ac:dyDescent="0.25">
      <c r="A10" s="69" t="s">
        <v>244</v>
      </c>
      <c r="B10" s="69"/>
      <c r="C10" s="69"/>
      <c r="D10" s="69"/>
      <c r="E10" s="69"/>
      <c r="F10" s="69"/>
      <c r="G10" s="69"/>
    </row>
    <row r="11" spans="1:7" ht="16.5" x14ac:dyDescent="0.25">
      <c r="A11" s="28"/>
      <c r="B11" s="28"/>
      <c r="C11" s="28"/>
      <c r="D11" s="28"/>
      <c r="E11" s="28"/>
      <c r="F11" s="28"/>
      <c r="G11" s="28"/>
    </row>
    <row r="12" spans="1:7" ht="16.5" x14ac:dyDescent="0.25">
      <c r="A12" s="28"/>
      <c r="B12" s="28"/>
      <c r="C12" s="28"/>
      <c r="D12" s="28"/>
      <c r="E12" s="28"/>
      <c r="F12" s="28"/>
      <c r="G12" s="28"/>
    </row>
    <row r="13" spans="1:7" ht="17.25" thickBot="1" x14ac:dyDescent="0.3">
      <c r="A13" s="29"/>
      <c r="B13" s="70"/>
      <c r="C13" s="70"/>
      <c r="D13" s="30"/>
      <c r="E13" s="71" t="s">
        <v>0</v>
      </c>
      <c r="F13" s="71"/>
      <c r="G13" s="31">
        <v>41079.97</v>
      </c>
    </row>
    <row r="14" spans="1:7" ht="49.5" x14ac:dyDescent="0.25">
      <c r="A14" s="32"/>
      <c r="B14" s="33" t="s">
        <v>1</v>
      </c>
      <c r="C14" s="34" t="s">
        <v>239</v>
      </c>
      <c r="D14" s="35" t="s">
        <v>2</v>
      </c>
      <c r="E14" s="36" t="s">
        <v>3</v>
      </c>
      <c r="F14" s="36" t="s">
        <v>4</v>
      </c>
      <c r="G14" s="36" t="s">
        <v>5</v>
      </c>
    </row>
    <row r="15" spans="1:7" ht="63" x14ac:dyDescent="0.25">
      <c r="A15" s="37"/>
      <c r="B15" s="24" t="s">
        <v>133</v>
      </c>
      <c r="C15" s="23"/>
      <c r="D15" s="38" t="s">
        <v>245</v>
      </c>
      <c r="E15" s="39">
        <v>91666.67</v>
      </c>
      <c r="F15" s="40">
        <v>0</v>
      </c>
      <c r="G15" s="44">
        <f>+G13+E15-F15</f>
        <v>132746.64000000001</v>
      </c>
    </row>
    <row r="16" spans="1:7" ht="63" x14ac:dyDescent="0.25">
      <c r="A16" s="37"/>
      <c r="B16" s="24" t="s">
        <v>133</v>
      </c>
      <c r="C16" s="23"/>
      <c r="D16" s="38" t="s">
        <v>240</v>
      </c>
      <c r="E16" s="39"/>
      <c r="F16" s="40">
        <v>175</v>
      </c>
      <c r="G16" s="44">
        <f>+G15+E16-F16</f>
        <v>132571.64000000001</v>
      </c>
    </row>
    <row r="17" spans="1:7" ht="16.5" thickBot="1" x14ac:dyDescent="0.3">
      <c r="E17" s="45">
        <f>+E15+E16</f>
        <v>91666.67</v>
      </c>
      <c r="F17" s="46">
        <f>SUM(F16:F16)</f>
        <v>175</v>
      </c>
      <c r="G17" s="47"/>
    </row>
    <row r="18" spans="1:7" ht="16.5" thickTop="1" x14ac:dyDescent="0.25">
      <c r="E18" s="48"/>
      <c r="F18" s="49"/>
      <c r="G18" s="47"/>
    </row>
    <row r="19" spans="1:7" x14ac:dyDescent="0.25">
      <c r="F19" s="50"/>
      <c r="G19" s="51"/>
    </row>
    <row r="20" spans="1:7" x14ac:dyDescent="0.25">
      <c r="F20" s="51"/>
      <c r="G20" s="51"/>
    </row>
    <row r="21" spans="1:7" ht="15.75" x14ac:dyDescent="0.25">
      <c r="A21" s="59" t="s">
        <v>13</v>
      </c>
      <c r="B21" s="59"/>
      <c r="C21" s="59"/>
      <c r="D21" s="59"/>
      <c r="E21" s="59"/>
      <c r="F21" s="59"/>
      <c r="G21" s="59"/>
    </row>
    <row r="22" spans="1:7" x14ac:dyDescent="0.25">
      <c r="A22" s="67" t="s">
        <v>14</v>
      </c>
      <c r="B22" s="67"/>
      <c r="C22" s="67"/>
      <c r="D22" s="67"/>
      <c r="E22" s="67"/>
      <c r="F22" s="67"/>
      <c r="G22" s="67"/>
    </row>
    <row r="23" spans="1:7" x14ac:dyDescent="0.25">
      <c r="A23" s="52"/>
      <c r="B23" s="52"/>
      <c r="C23" s="52"/>
      <c r="D23" s="52"/>
      <c r="E23" s="52"/>
      <c r="F23" s="52"/>
      <c r="G23" s="52"/>
    </row>
    <row r="24" spans="1:7" x14ac:dyDescent="0.25">
      <c r="A24" s="52"/>
      <c r="B24" s="52"/>
      <c r="C24" s="52"/>
      <c r="D24" s="52"/>
      <c r="E24" s="52"/>
      <c r="F24" s="52"/>
      <c r="G24" s="52"/>
    </row>
    <row r="25" spans="1:7" x14ac:dyDescent="0.25">
      <c r="A25" s="52"/>
      <c r="B25" s="52"/>
      <c r="C25" s="52"/>
      <c r="D25" s="52"/>
      <c r="E25" s="52"/>
      <c r="F25" s="52"/>
      <c r="G25" s="52"/>
    </row>
    <row r="26" spans="1:7" x14ac:dyDescent="0.25">
      <c r="A26" s="52"/>
      <c r="B26" s="52"/>
      <c r="C26" s="52"/>
      <c r="D26" s="52"/>
      <c r="E26" s="52"/>
      <c r="F26" s="52"/>
      <c r="G26" s="52"/>
    </row>
    <row r="27" spans="1:7" x14ac:dyDescent="0.25">
      <c r="A27" s="52"/>
      <c r="B27" s="52"/>
      <c r="C27" s="52"/>
      <c r="D27" s="52"/>
      <c r="E27" s="52"/>
      <c r="F27" s="52"/>
      <c r="G27" s="52"/>
    </row>
    <row r="28" spans="1:7" x14ac:dyDescent="0.25">
      <c r="A28" s="52"/>
      <c r="B28" s="52"/>
      <c r="C28" s="52"/>
      <c r="D28" s="52"/>
      <c r="E28" s="52"/>
      <c r="F28" s="52"/>
      <c r="G28" s="52"/>
    </row>
    <row r="29" spans="1:7" x14ac:dyDescent="0.25">
      <c r="A29" s="52"/>
      <c r="B29" s="52"/>
      <c r="C29" s="52"/>
      <c r="D29" s="52"/>
      <c r="E29" s="52"/>
      <c r="F29" s="52"/>
      <c r="G29" s="53"/>
    </row>
    <row r="32" spans="1:7" ht="15.75" x14ac:dyDescent="0.25">
      <c r="B32" s="54" t="s">
        <v>246</v>
      </c>
      <c r="E32" s="59" t="s">
        <v>236</v>
      </c>
      <c r="F32" s="59"/>
      <c r="G32" s="59"/>
    </row>
    <row r="33" spans="2:7" x14ac:dyDescent="0.25">
      <c r="B33" s="55" t="s">
        <v>247</v>
      </c>
      <c r="E33" s="67" t="s">
        <v>15</v>
      </c>
      <c r="F33" s="67"/>
      <c r="G33" s="67"/>
    </row>
    <row r="35" spans="2:7" x14ac:dyDescent="0.25">
      <c r="B35" s="56"/>
      <c r="E35" s="57"/>
      <c r="F35" s="57"/>
    </row>
    <row r="36" spans="2:7" x14ac:dyDescent="0.25">
      <c r="B36" s="56"/>
      <c r="E36" s="57"/>
      <c r="F36" s="57"/>
    </row>
    <row r="37" spans="2:7" x14ac:dyDescent="0.25">
      <c r="B37" s="56"/>
      <c r="E37" s="57"/>
      <c r="F37" s="57"/>
    </row>
    <row r="38" spans="2:7" x14ac:dyDescent="0.25">
      <c r="B38" s="56"/>
      <c r="E38" s="57"/>
      <c r="F38" s="57"/>
    </row>
    <row r="39" spans="2:7" x14ac:dyDescent="0.25">
      <c r="B39" s="56"/>
      <c r="E39" s="57"/>
      <c r="F39" s="57"/>
    </row>
    <row r="40" spans="2:7" x14ac:dyDescent="0.25">
      <c r="B40" s="56"/>
      <c r="E40" s="57"/>
      <c r="F40" s="57"/>
    </row>
    <row r="41" spans="2:7" x14ac:dyDescent="0.25">
      <c r="B41" s="56"/>
      <c r="E41" s="57"/>
      <c r="F41" s="57"/>
    </row>
    <row r="42" spans="2:7" x14ac:dyDescent="0.25">
      <c r="B42" s="56"/>
      <c r="E42" s="57"/>
      <c r="F42" s="57"/>
    </row>
    <row r="43" spans="2:7" x14ac:dyDescent="0.25">
      <c r="B43" s="56"/>
      <c r="E43" s="57"/>
      <c r="F43" s="57"/>
    </row>
    <row r="44" spans="2:7" x14ac:dyDescent="0.25">
      <c r="B44" s="56"/>
      <c r="E44" s="57"/>
      <c r="F44" s="57"/>
    </row>
    <row r="45" spans="2:7" x14ac:dyDescent="0.25">
      <c r="B45" s="56"/>
      <c r="E45" s="57"/>
      <c r="F45" s="57"/>
    </row>
    <row r="46" spans="2:7" x14ac:dyDescent="0.25">
      <c r="B46" s="56"/>
      <c r="E46" s="57"/>
      <c r="F46" s="57"/>
    </row>
  </sheetData>
  <mergeCells count="15">
    <mergeCell ref="A7:G7"/>
    <mergeCell ref="B2:G2"/>
    <mergeCell ref="B3:G3"/>
    <mergeCell ref="B4:G4"/>
    <mergeCell ref="A5:G5"/>
    <mergeCell ref="B6:G6"/>
    <mergeCell ref="A22:G22"/>
    <mergeCell ref="E32:G32"/>
    <mergeCell ref="E33:G33"/>
    <mergeCell ref="A8:G8"/>
    <mergeCell ref="A9:G9"/>
    <mergeCell ref="A10:G10"/>
    <mergeCell ref="B13:C13"/>
    <mergeCell ref="E13:F13"/>
    <mergeCell ref="A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SUBVENCION 1</vt:lpstr>
      <vt:lpstr>CUENTA SUBVENCION 2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2025-05-06T15:58:27Z</cp:lastPrinted>
  <dcterms:created xsi:type="dcterms:W3CDTF">2015-02-19T20:04:54Z</dcterms:created>
  <dcterms:modified xsi:type="dcterms:W3CDTF">2025-05-13T16:24:18Z</dcterms:modified>
</cp:coreProperties>
</file>