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SANCHEZ\Desktop\Escritorio\POA 2023\DICIEMBRE 2023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1" i="2" l="1"/>
  <c r="B60" i="1"/>
  <c r="B41" i="1"/>
  <c r="B16" i="1"/>
  <c r="B21" i="2" l="1"/>
  <c r="B27" i="2" l="1"/>
  <c r="B27" i="1"/>
  <c r="B50" i="1" l="1"/>
  <c r="B52" i="1" l="1"/>
  <c r="B62" i="1" l="1"/>
  <c r="B29" i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<sst xmlns="http://schemas.openxmlformats.org/spreadsheetml/2006/main" count="91" uniqueCount="88">
  <si>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</si>
  <si>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</si>
  <si>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</si>
  <si>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</si>
  <si>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</si>
  <si>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</si>
  <si>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</si>
  <si>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</si>
  <si>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</si>
  <si>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</si>
  <si>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</si>
  <si>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</si>
  <si>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</si>
  <si>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</si>
  <si>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</si>
  <si>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</si>
  <si>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</si>
  <si>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</si>
  <si>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</si>
  <si>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</si>
  <si>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</si>
  <si>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</si>
  <si>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</si>
  <si>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</si>
  <si>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</si>
  <si>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</si>
  <si>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</si>
  <si>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</si>
  <si>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</si>
  <si>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</si>
  <si>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</si>
  <si>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</si>
  <si>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</si>
  <si>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</si>
  <si>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</si>
  <si>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</si>
  <si>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</si>
  <si>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</si>
  <si>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</si>
  <si>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</si>
  <si>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</si>
  <si>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</si>
  <si>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</si>
  <si>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</si>
  <si>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</si>
  <si>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</si>
  <si>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</si>
  <si>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</si>
  <si>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</si>
  <si>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</si>
  <si>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</si>
  <si>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</si>
  <si>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</si>
  <si>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</si>
  <si>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</si>
  <si>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</si>
  <si>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</si>
  <si>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</si>
  <si>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</si>
  <si>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</si>
  <si>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</si>
  <si>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</si>
  <si>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</si>
  <si>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</si>
  <si>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</si>
  <si>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</si>
  <si>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</si>
  <si>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</si>
  <si>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</si>
  <si>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</si>
  <si>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</si>
  <si>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</si>
  <si>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</si>
  <si>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</si>
  <si>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</si>
  <si>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</si>
  <si>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</si>
  <si>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</si>
  <si>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</si>
  <si>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</si>
  <si>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</si>
  <si>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 xml:space="preserve"> Licda. Leidy Sanchez Suarez</t>
  </si>
  <si>
    <t>Contadora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</si>
  <si>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Sanchez Suarez</t>
    </r>
  </si>
  <si>
    <t>Bienes intangibles (Nota 11)</t>
  </si>
  <si>
    <t>Gastos (Notas 19, 20,21, 22 y  23)</t>
  </si>
  <si>
    <t>al  31 de Diciembre del 2023</t>
  </si>
  <si>
    <t>Del ejercicio terminado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</si>
</sst>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name val="Calibri Bol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3" fontId="0" fillId="2" borderId="0" xfId="0" applyNumberFormat="1" applyFill="1"/>
    <xf numFmtId="4" fontId="0" fillId="2" borderId="0" xfId="0" applyNumberFormat="1" applyFont="1" applyFill="1" applyBorder="1"/>
    <xf numFmtId="43" fontId="1" fillId="2" borderId="0" xfId="1" applyFont="1" applyFill="1" applyBorder="1"/>
    <xf numFmtId="4" fontId="17" fillId="2" borderId="0" xfId="0" applyNumberFormat="1" applyFont="1" applyFill="1" applyBorder="1"/>
    <xf numFmtId="4" fontId="14" fillId="2" borderId="0" xfId="0" applyNumberFormat="1" applyFont="1" applyFill="1" applyBorder="1"/>
    <xf numFmtId="43" fontId="12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121228</xdr:rowOff>
    </xdr:from>
    <xdr:to>
      <xdr:col>0</xdr:col>
      <xdr:colOff>1194955</xdr:colOff>
      <xdr:row>4</xdr:row>
      <xdr:rowOff>138546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381001"/>
          <a:ext cx="1168978" cy="796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71" t="s">
        <v>0</v>
      </c>
      <c r="B1" s="71"/>
      <c r="C1" s="1"/>
    </row>
    <row r="2" spans="1:8" ht="20.25" x14ac:dyDescent="0.25">
      <c r="A2" s="71" t="s">
        <v>1</v>
      </c>
      <c r="B2" s="71"/>
      <c r="C2" s="1"/>
    </row>
    <row r="3" spans="1:8" ht="20.25" x14ac:dyDescent="0.25">
      <c r="A3" s="71" t="s">
        <v>86</v>
      </c>
      <c r="B3" s="71"/>
      <c r="C3" s="1"/>
    </row>
    <row r="4" spans="1:8" ht="20.25" x14ac:dyDescent="0.25">
      <c r="A4" s="71" t="s">
        <v>2</v>
      </c>
      <c r="B4" s="7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2023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175672803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182388924.26999998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73024594.493000001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431086321.76300001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21446668.949999996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84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21446668.949999996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452532990.713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5">
        <v>129610241.64000005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76">
        <v>21512883.129999999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7">
        <f>SUM(B33:B40)</f>
        <v>151123124.77000004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8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</row>
    <row r="44" spans="1:8" ht="15.75" hidden="1" x14ac:dyDescent="0.25">
      <c r="A44" s="10" t="s">
        <v>27</v>
      </c>
      <c r="B44" s="45">
        <v>0</v>
      </c>
      <c r="C44" s="4"/>
    </row>
    <row r="45" spans="1:8" ht="15.75" hidden="1" x14ac:dyDescent="0.25">
      <c r="A45" s="10" t="s">
        <v>28</v>
      </c>
      <c r="B45" s="45">
        <v>0</v>
      </c>
      <c r="C45" s="4"/>
    </row>
    <row r="46" spans="1:8" ht="15.75" hidden="1" x14ac:dyDescent="0.25">
      <c r="A46" s="10" t="s">
        <v>29</v>
      </c>
      <c r="B46" s="45">
        <v>0</v>
      </c>
      <c r="C46" s="4"/>
    </row>
    <row r="47" spans="1:8" ht="15.75" hidden="1" x14ac:dyDescent="0.25">
      <c r="A47" s="10" t="s">
        <v>30</v>
      </c>
      <c r="B47" s="45">
        <v>0</v>
      </c>
      <c r="C47" s="4"/>
    </row>
    <row r="48" spans="1:8" ht="15.75" hidden="1" x14ac:dyDescent="0.25">
      <c r="A48" s="10" t="s">
        <v>31</v>
      </c>
      <c r="B48" s="45">
        <v>0</v>
      </c>
      <c r="C48" s="4"/>
    </row>
    <row r="49" spans="1:6" ht="15.75" hidden="1" x14ac:dyDescent="0.25">
      <c r="A49" s="10" t="s">
        <v>32</v>
      </c>
      <c r="B49" s="50">
        <v>0</v>
      </c>
      <c r="C49" s="4"/>
    </row>
    <row r="50" spans="1:6" ht="15.75" hidden="1" x14ac:dyDescent="0.25">
      <c r="A50" s="9" t="s">
        <v>33</v>
      </c>
      <c r="B50" s="48">
        <f>SUM(B44:B49)</f>
        <v>0</v>
      </c>
      <c r="C50" s="4"/>
    </row>
    <row r="51" spans="1:6" ht="10.5" hidden="1" customHeight="1" x14ac:dyDescent="0.25">
      <c r="A51" s="9"/>
      <c r="B51" s="48"/>
      <c r="C51" s="4"/>
    </row>
    <row r="52" spans="1:6" ht="16.5" thickBot="1" x14ac:dyDescent="0.3">
      <c r="A52" s="5" t="s">
        <v>34</v>
      </c>
      <c r="B52" s="51">
        <f>+B41+B50</f>
        <v>151123124.77000004</v>
      </c>
      <c r="C52" s="4"/>
      <c r="D52" s="8"/>
      <c r="E52" s="39"/>
    </row>
    <row r="53" spans="1:6" ht="20.25" customHeight="1" thickTop="1" x14ac:dyDescent="0.25">
      <c r="A53" s="5"/>
      <c r="B53" s="48"/>
      <c r="C53" s="7"/>
      <c r="D53" s="8"/>
      <c r="E53" s="8"/>
      <c r="F53" s="8"/>
    </row>
    <row r="54" spans="1:6" ht="15.75" x14ac:dyDescent="0.25">
      <c r="A54" s="5" t="s">
        <v>79</v>
      </c>
      <c r="B54" s="65"/>
      <c r="C54" s="4"/>
      <c r="D54" s="8"/>
    </row>
    <row r="55" spans="1:6" ht="12.75" hidden="1" customHeight="1" x14ac:dyDescent="0.25">
      <c r="A55" s="6" t="s">
        <v>35</v>
      </c>
      <c r="B55" s="45"/>
      <c r="C55" s="4"/>
    </row>
    <row r="56" spans="1:6" ht="12.75" hidden="1" customHeight="1" x14ac:dyDescent="0.25">
      <c r="A56" s="6" t="s">
        <v>36</v>
      </c>
      <c r="B56" s="45"/>
      <c r="C56" s="4"/>
    </row>
    <row r="57" spans="1:6" ht="15.75" x14ac:dyDescent="0.25">
      <c r="A57" s="6" t="s">
        <v>37</v>
      </c>
      <c r="B57" s="41">
        <v>-14570710.810000002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3"/>
      <c r="C58" s="4"/>
    </row>
    <row r="59" spans="1:6" ht="15.75" x14ac:dyDescent="0.25">
      <c r="A59" s="6" t="s">
        <v>39</v>
      </c>
      <c r="B59" s="49">
        <v>315980576.75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301409865.94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452532990.71000004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77"/>
      <c r="C64" s="8"/>
      <c r="D64" s="8"/>
      <c r="E64" s="8"/>
    </row>
    <row r="67" spans="1:3" ht="15.75" x14ac:dyDescent="0.25">
      <c r="A67" s="70" t="s">
        <v>69</v>
      </c>
      <c r="B67" s="70"/>
      <c r="C67" s="25"/>
    </row>
    <row r="68" spans="1:3" ht="14.25" customHeight="1" x14ac:dyDescent="0.25">
      <c r="A68" s="69" t="s">
        <v>67</v>
      </c>
      <c r="B68" s="69"/>
      <c r="C68" s="30"/>
    </row>
    <row r="72" spans="1:3" ht="15.75" x14ac:dyDescent="0.25">
      <c r="A72" s="33" t="s">
        <v>74</v>
      </c>
      <c r="B72" s="70" t="s">
        <v>81</v>
      </c>
      <c r="C72" s="70"/>
    </row>
    <row r="73" spans="1:3" x14ac:dyDescent="0.25">
      <c r="A73" s="29" t="s">
        <v>72</v>
      </c>
      <c r="B73" s="69" t="s">
        <v>82</v>
      </c>
      <c r="C73" s="6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G29" sqref="G29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71" t="s">
        <v>0</v>
      </c>
      <c r="B1" s="71"/>
      <c r="C1" s="71"/>
      <c r="D1" s="1"/>
      <c r="E1" s="1"/>
    </row>
    <row r="2" spans="1:7" ht="21" x14ac:dyDescent="0.35">
      <c r="A2" s="71" t="s">
        <v>41</v>
      </c>
      <c r="B2" s="71"/>
      <c r="C2" s="71"/>
      <c r="D2" s="1"/>
      <c r="E2" s="12"/>
    </row>
    <row r="3" spans="1:7" ht="21" x14ac:dyDescent="0.35">
      <c r="A3" s="71" t="s">
        <v>87</v>
      </c>
      <c r="B3" s="71"/>
      <c r="C3" s="71"/>
      <c r="D3" s="1"/>
      <c r="E3" s="12"/>
    </row>
    <row r="4" spans="1:7" ht="21" x14ac:dyDescent="0.35">
      <c r="A4" s="71" t="s">
        <v>42</v>
      </c>
      <c r="B4" s="71"/>
      <c r="C4" s="71"/>
      <c r="D4" s="1"/>
      <c r="E4" s="12"/>
    </row>
    <row r="5" spans="1:7" ht="15.75" x14ac:dyDescent="0.25">
      <c r="A5" s="4"/>
      <c r="B5" s="13">
        <v>2023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8">
        <v>40677495.939999998</v>
      </c>
    </row>
    <row r="9" spans="1:7" ht="15.75" x14ac:dyDescent="0.25">
      <c r="A9" s="15" t="s">
        <v>45</v>
      </c>
      <c r="B9" s="79">
        <v>31546466.149999999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72223962.090000004</v>
      </c>
    </row>
    <row r="12" spans="1:7" ht="16.5" thickTop="1" x14ac:dyDescent="0.25">
      <c r="A12" s="18"/>
      <c r="B12" s="58"/>
    </row>
    <row r="13" spans="1:7" ht="15.75" x14ac:dyDescent="0.25">
      <c r="A13" s="20" t="s">
        <v>85</v>
      </c>
      <c r="B13" s="68"/>
      <c r="G13" s="22"/>
    </row>
    <row r="14" spans="1:7" ht="15.75" x14ac:dyDescent="0.25">
      <c r="A14" s="15" t="s">
        <v>64</v>
      </c>
      <c r="B14" s="80">
        <v>42432743.750000007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30234152.180000003</v>
      </c>
      <c r="E16" s="23"/>
      <c r="F16" s="8"/>
      <c r="G16" s="8"/>
    </row>
    <row r="17" spans="1:6" ht="15.75" x14ac:dyDescent="0.25">
      <c r="A17" s="15" t="s">
        <v>50</v>
      </c>
      <c r="B17" s="81">
        <v>55753.32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82">
        <f>13860836.28+211187.37</f>
        <v>14072023.649999999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86794672.900000006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-14570710.810000002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72" t="s">
        <v>70</v>
      </c>
      <c r="B42" s="72"/>
      <c r="C42" s="72"/>
    </row>
    <row r="43" spans="1:3" x14ac:dyDescent="0.25">
      <c r="A43" s="69" t="s">
        <v>68</v>
      </c>
      <c r="B43" s="69"/>
      <c r="C43" s="69"/>
    </row>
    <row r="47" spans="1:3" ht="15.75" x14ac:dyDescent="0.25">
      <c r="A47" s="32" t="s">
        <v>73</v>
      </c>
      <c r="B47" s="72" t="s">
        <v>83</v>
      </c>
      <c r="C47" s="72"/>
    </row>
    <row r="48" spans="1:3" x14ac:dyDescent="0.25">
      <c r="A48" s="29" t="s">
        <v>71</v>
      </c>
      <c r="B48" s="69" t="s">
        <v>82</v>
      </c>
      <c r="C48" s="69"/>
    </row>
  </sheetData>
  <protectedRanges>
    <protectedRange algorithmName="SHA-512" hashValue="ZAfGeYA5VbL0gG93akD1xexJu2rI3UXxHwEtGuh6c0glGlh5rE1RHQPZZ54q7AqVc1jO4jlchft9pel46vZT4g==" saltValue="JJI+A7ZZczdDIztssZc9Vg==" spinCount="100000" sqref="B8" name="Rango1_1_1"/>
    <protectedRange algorithmName="SHA-512" hashValue="ZAfGeYA5VbL0gG93akD1xexJu2rI3UXxHwEtGuh6c0glGlh5rE1RHQPZZ54q7AqVc1jO4jlchft9pel46vZT4g==" saltValue="JJI+A7ZZczdDIztssZc9Vg==" spinCount="100000" sqref="B9" name="Rango1_1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Leidy Sanchez Suarez</cp:lastModifiedBy>
  <cp:lastPrinted>2024-01-08T13:34:57Z</cp:lastPrinted>
  <dcterms:created xsi:type="dcterms:W3CDTF">2019-01-23T13:32:50Z</dcterms:created>
  <dcterms:modified xsi:type="dcterms:W3CDTF">2024-01-08T16:19:36Z</dcterms:modified>
</cp:coreProperties>
</file>