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ÑO 2023\ABRIL 2023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1" i="2" l="1"/>
  <c r="B60" i="1"/>
  <c r="B41" i="1"/>
  <c r="B16" i="1"/>
  <c r="B21" i="2" l="1"/>
  <c r="B27" i="2" l="1"/>
  <c r="B27" i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<sst xmlns="http://schemas.openxmlformats.org/spreadsheetml/2006/main" count="91" uniqueCount="88">
  <si>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</si>
  <si>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</si>
  <si>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</si>
  <si>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</si>
  <si>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</si>
  <si>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</si>
  <si>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</si>
  <si>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</si>
  <si>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</si>
  <si>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</si>
  <si>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</si>
  <si>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</si>
  <si>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</si>
  <si>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</si>
  <si>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</si>
  <si>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</si>
  <si>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</si>
  <si>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</si>
  <si>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</si>
  <si>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</si>
  <si>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</si>
  <si>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</si>
  <si>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</si>
  <si>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</si>
  <si>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</si>
  <si>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</si>
  <si>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</si>
  <si>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</si>
  <si>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</si>
  <si>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</si>
  <si>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</si>
  <si>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</si>
  <si>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</si>
  <si>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</si>
  <si>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</si>
  <si>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</si>
  <si>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</si>
  <si>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</si>
  <si>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</si>
  <si>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</si>
  <si>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</si>
  <si>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</si>
  <si>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</si>
  <si>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</si>
  <si>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</si>
  <si>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</si>
  <si>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</si>
  <si>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</si>
  <si>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</si>
  <si>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</si>
  <si>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</si>
  <si>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</si>
  <si>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</si>
  <si>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</si>
  <si>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</si>
  <si>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</si>
  <si>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</si>
  <si>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</si>
  <si>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</si>
  <si>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</si>
  <si>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</si>
  <si>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</si>
  <si>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</si>
  <si>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</si>
  <si>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</si>
  <si>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</si>
  <si>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</si>
  <si>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</si>
  <si>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</si>
  <si>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</si>
  <si>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</si>
  <si>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</si>
  <si>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</si>
  <si>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</si>
  <si>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</si>
  <si>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</si>
  <si>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</si>
  <si>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</si>
  <si>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</si>
  <si>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</si>
  <si>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</si>
  <si>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</si>
  <si>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</si>
  <si>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</si>
  <si>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</si>
  <si>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</si>
  <si>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30 de ABRIL del 2023</t>
  </si>
  <si>
    <t>Del ejercicio terminado al 31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</si>
</sst>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4" fillId="2" borderId="3" xfId="0" applyNumberFormat="1" applyFont="1" applyFill="1" applyBorder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103909</xdr:colOff>
      <xdr:row>1</xdr:row>
      <xdr:rowOff>95251</xdr:rowOff>
    </xdr:from>
    <xdr:to>
      <xdr:col>0</xdr:col>
      <xdr:colOff>1056409</xdr:colOff>
      <xdr:row>4</xdr:row>
      <xdr:rowOff>112569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09" y="355024"/>
          <a:ext cx="952500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2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2" t="s">
        <v>0</v>
      </c>
      <c r="B1" s="72"/>
      <c r="C1" s="1"/>
    </row>
    <row r="2" spans="1:8" ht="20.25" x14ac:dyDescent="0.25">
      <c r="A2" s="72" t="s">
        <v>1</v>
      </c>
      <c r="B2" s="72"/>
      <c r="C2" s="1"/>
    </row>
    <row r="3" spans="1:8" ht="20.25" x14ac:dyDescent="0.25">
      <c r="A3" s="72" t="s">
        <v>86</v>
      </c>
      <c r="B3" s="72"/>
      <c r="C3" s="1"/>
    </row>
    <row r="4" spans="1:8" ht="20.25" x14ac:dyDescent="0.25">
      <c r="A4" s="72" t="s">
        <v>2</v>
      </c>
      <c r="B4" s="72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45">
        <v>130899158.59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6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6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45">
        <v>173730659.03999999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33782195.165000014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6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7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8">
        <f>SUM(B9:B15)</f>
        <v>338412012.79500002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9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9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6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6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6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6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50">
        <v>12542043.450000003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6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1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/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8">
        <f>SUM(B19:B26)</f>
        <v>12542043.450000003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9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2">
        <f>+B16+B27</f>
        <v>350954056.245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53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4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5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50">
        <v>89459030.359999999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5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5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50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6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50">
        <v>14159124.439999999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6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6">
        <v>0</v>
      </c>
      <c r="C40" s="4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8">
        <f>SUM(B33:B40)</f>
        <v>103618154.8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9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57"/>
      <c r="C43" s="4"/>
    </row>
    <row r="44" spans="1:8" ht="15.75" hidden="1" x14ac:dyDescent="0.25">
      <c r="A44" s="10" t="s">
        <v>27</v>
      </c>
      <c r="B44" s="46">
        <v>0</v>
      </c>
      <c r="C44" s="4"/>
    </row>
    <row r="45" spans="1:8" ht="15.75" hidden="1" x14ac:dyDescent="0.25">
      <c r="A45" s="10" t="s">
        <v>28</v>
      </c>
      <c r="B45" s="46">
        <v>0</v>
      </c>
      <c r="C45" s="4"/>
    </row>
    <row r="46" spans="1:8" ht="15.75" hidden="1" x14ac:dyDescent="0.25">
      <c r="A46" s="10" t="s">
        <v>29</v>
      </c>
      <c r="B46" s="46">
        <v>0</v>
      </c>
      <c r="C46" s="4"/>
    </row>
    <row r="47" spans="1:8" ht="15.75" hidden="1" x14ac:dyDescent="0.25">
      <c r="A47" s="10" t="s">
        <v>30</v>
      </c>
      <c r="B47" s="46">
        <v>0</v>
      </c>
      <c r="C47" s="4"/>
    </row>
    <row r="48" spans="1:8" ht="15.75" hidden="1" x14ac:dyDescent="0.25">
      <c r="A48" s="10" t="s">
        <v>31</v>
      </c>
      <c r="B48" s="46">
        <v>0</v>
      </c>
      <c r="C48" s="4"/>
    </row>
    <row r="49" spans="1:6" ht="15.75" hidden="1" x14ac:dyDescent="0.25">
      <c r="A49" s="10" t="s">
        <v>32</v>
      </c>
      <c r="B49" s="51">
        <v>0</v>
      </c>
      <c r="C49" s="4"/>
    </row>
    <row r="50" spans="1:6" ht="15.75" hidden="1" x14ac:dyDescent="0.25">
      <c r="A50" s="9" t="s">
        <v>33</v>
      </c>
      <c r="B50" s="49">
        <f>SUM(B44:B49)</f>
        <v>0</v>
      </c>
      <c r="C50" s="4"/>
    </row>
    <row r="51" spans="1:6" ht="10.5" hidden="1" customHeight="1" x14ac:dyDescent="0.25">
      <c r="A51" s="9"/>
      <c r="B51" s="49"/>
      <c r="C51" s="4"/>
    </row>
    <row r="52" spans="1:6" ht="16.5" thickBot="1" x14ac:dyDescent="0.3">
      <c r="A52" s="5" t="s">
        <v>34</v>
      </c>
      <c r="B52" s="52">
        <f>+B41+B50</f>
        <v>103618154.8</v>
      </c>
      <c r="C52" s="4"/>
      <c r="D52" s="8"/>
      <c r="E52" s="39"/>
    </row>
    <row r="53" spans="1:6" ht="20.25" customHeight="1" thickTop="1" x14ac:dyDescent="0.25">
      <c r="A53" s="5"/>
      <c r="B53" s="49"/>
      <c r="C53" s="4"/>
      <c r="D53" s="8"/>
      <c r="E53" s="8"/>
      <c r="F53" s="8"/>
    </row>
    <row r="54" spans="1:6" ht="15.75" x14ac:dyDescent="0.25">
      <c r="A54" s="5" t="s">
        <v>79</v>
      </c>
      <c r="B54" s="57"/>
      <c r="C54" s="4"/>
      <c r="D54" s="8"/>
    </row>
    <row r="55" spans="1:6" ht="12.75" hidden="1" customHeight="1" x14ac:dyDescent="0.25">
      <c r="A55" s="6" t="s">
        <v>35</v>
      </c>
      <c r="B55" s="46"/>
      <c r="C55" s="4"/>
    </row>
    <row r="56" spans="1:6" ht="12.75" hidden="1" customHeight="1" x14ac:dyDescent="0.25">
      <c r="A56" s="6" t="s">
        <v>36</v>
      </c>
      <c r="B56" s="46"/>
      <c r="C56" s="4"/>
    </row>
    <row r="57" spans="1:6" ht="15.75" x14ac:dyDescent="0.25">
      <c r="A57" s="6" t="s">
        <v>37</v>
      </c>
      <c r="B57" s="45">
        <v>-4721746.6899999976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46"/>
      <c r="C58" s="4"/>
    </row>
    <row r="59" spans="1:6" ht="15.75" x14ac:dyDescent="0.25">
      <c r="A59" s="6" t="s">
        <v>39</v>
      </c>
      <c r="B59" s="43">
        <v>252057648.13999999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58">
        <f>SUM(B55:B59)</f>
        <v>247335901.44999999</v>
      </c>
      <c r="C60" s="11"/>
      <c r="D60" s="8"/>
      <c r="E60" s="8"/>
      <c r="F60" s="8"/>
    </row>
    <row r="61" spans="1:6" x14ac:dyDescent="0.25">
      <c r="B61" s="42"/>
      <c r="D61" s="8"/>
      <c r="E61" s="8"/>
    </row>
    <row r="62" spans="1:6" ht="16.5" thickBot="1" x14ac:dyDescent="0.3">
      <c r="A62" s="24" t="s">
        <v>63</v>
      </c>
      <c r="B62" s="52">
        <f>B52+B60</f>
        <v>350954056.25</v>
      </c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1" t="s">
        <v>69</v>
      </c>
      <c r="B67" s="71"/>
      <c r="C67" s="25"/>
    </row>
    <row r="68" spans="1:3" ht="14.25" customHeight="1" x14ac:dyDescent="0.25">
      <c r="A68" s="70" t="s">
        <v>67</v>
      </c>
      <c r="B68" s="70"/>
      <c r="C68" s="30"/>
    </row>
    <row r="72" spans="1:3" ht="15.75" x14ac:dyDescent="0.25">
      <c r="A72" s="33" t="s">
        <v>74</v>
      </c>
      <c r="B72" s="71" t="s">
        <v>81</v>
      </c>
      <c r="C72" s="71"/>
    </row>
    <row r="73" spans="1:3" x14ac:dyDescent="0.25">
      <c r="A73" s="29" t="s">
        <v>72</v>
      </c>
      <c r="B73" s="70" t="s">
        <v>82</v>
      </c>
      <c r="C73" s="70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8" zoomScaleNormal="100" zoomScaleSheetLayoutView="100" workbookViewId="0">
      <selection activeCell="B27" sqref="B27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2" t="s">
        <v>0</v>
      </c>
      <c r="B1" s="72"/>
      <c r="C1" s="72"/>
      <c r="D1" s="1"/>
      <c r="E1" s="1"/>
    </row>
    <row r="2" spans="1:7" ht="21" x14ac:dyDescent="0.35">
      <c r="A2" s="72" t="s">
        <v>41</v>
      </c>
      <c r="B2" s="72"/>
      <c r="C2" s="72"/>
      <c r="D2" s="1"/>
      <c r="E2" s="12"/>
    </row>
    <row r="3" spans="1:7" ht="21" x14ac:dyDescent="0.35">
      <c r="A3" s="72" t="s">
        <v>87</v>
      </c>
      <c r="B3" s="72"/>
      <c r="C3" s="72"/>
      <c r="D3" s="1"/>
      <c r="E3" s="12"/>
    </row>
    <row r="4" spans="1:7" ht="21" x14ac:dyDescent="0.35">
      <c r="A4" s="72" t="s">
        <v>42</v>
      </c>
      <c r="B4" s="72"/>
      <c r="C4" s="72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7">
        <v>45749269.210000001</v>
      </c>
    </row>
    <row r="9" spans="1:7" ht="15.75" x14ac:dyDescent="0.25">
      <c r="A9" s="15" t="s">
        <v>45</v>
      </c>
      <c r="B9" s="68">
        <v>31553534.52</v>
      </c>
    </row>
    <row r="10" spans="1:7" ht="15.75" hidden="1" x14ac:dyDescent="0.25">
      <c r="A10" s="15" t="s">
        <v>46</v>
      </c>
      <c r="B10" s="60">
        <v>0</v>
      </c>
    </row>
    <row r="11" spans="1:7" ht="15.75" x14ac:dyDescent="0.25">
      <c r="A11" s="14" t="s">
        <v>47</v>
      </c>
      <c r="B11" s="61">
        <f>SUM(B7:B10)</f>
        <v>77302803.730000004</v>
      </c>
    </row>
    <row r="12" spans="1:7" ht="15.75" x14ac:dyDescent="0.25">
      <c r="A12" s="18"/>
      <c r="B12" s="62"/>
    </row>
    <row r="13" spans="1:7" ht="15.75" x14ac:dyDescent="0.25">
      <c r="A13" s="20" t="s">
        <v>85</v>
      </c>
      <c r="B13" s="42"/>
      <c r="G13" s="22"/>
    </row>
    <row r="14" spans="1:7" ht="15.75" x14ac:dyDescent="0.25">
      <c r="A14" s="15" t="s">
        <v>64</v>
      </c>
      <c r="B14" s="59">
        <v>43792176.649999999</v>
      </c>
      <c r="G14" s="8"/>
    </row>
    <row r="15" spans="1:7" ht="15.75" hidden="1" customHeight="1" x14ac:dyDescent="0.25">
      <c r="A15" s="15" t="s">
        <v>48</v>
      </c>
      <c r="B15" s="59"/>
    </row>
    <row r="16" spans="1:7" ht="15.75" x14ac:dyDescent="0.25">
      <c r="A16" s="15" t="s">
        <v>49</v>
      </c>
      <c r="B16" s="59">
        <v>33383232.440000001</v>
      </c>
      <c r="E16" s="23"/>
      <c r="F16" s="8"/>
      <c r="G16" s="8"/>
    </row>
    <row r="17" spans="1:6" ht="15.75" x14ac:dyDescent="0.25">
      <c r="A17" s="15" t="s">
        <v>50</v>
      </c>
      <c r="B17" s="59">
        <v>174444.79999999999</v>
      </c>
      <c r="E17" s="8"/>
      <c r="F17" s="39"/>
    </row>
    <row r="18" spans="1:6" ht="15.75" hidden="1" x14ac:dyDescent="0.25">
      <c r="A18" s="15" t="s">
        <v>51</v>
      </c>
      <c r="B18" s="59"/>
    </row>
    <row r="19" spans="1:6" ht="15.75" x14ac:dyDescent="0.25">
      <c r="A19" s="15" t="s">
        <v>65</v>
      </c>
      <c r="B19" s="69">
        <f>3575225.11+1099471.42</f>
        <v>4674696.5299999993</v>
      </c>
    </row>
    <row r="20" spans="1:6" ht="15.75" hidden="1" x14ac:dyDescent="0.25">
      <c r="A20" s="15" t="s">
        <v>52</v>
      </c>
      <c r="B20" s="60"/>
    </row>
    <row r="21" spans="1:6" ht="15.75" x14ac:dyDescent="0.25">
      <c r="A21" s="14" t="s">
        <v>53</v>
      </c>
      <c r="B21" s="61">
        <f>SUM(B14:B20)</f>
        <v>82024550.420000002</v>
      </c>
      <c r="E21" s="8"/>
      <c r="F21" s="8"/>
    </row>
    <row r="22" spans="1:6" ht="15.75" hidden="1" x14ac:dyDescent="0.25">
      <c r="A22" s="18"/>
      <c r="B22" s="62"/>
    </row>
    <row r="23" spans="1:6" ht="15.75" hidden="1" x14ac:dyDescent="0.25">
      <c r="A23" s="15" t="s">
        <v>54</v>
      </c>
      <c r="B23" s="63" t="s">
        <v>55</v>
      </c>
    </row>
    <row r="24" spans="1:6" ht="15.75" hidden="1" x14ac:dyDescent="0.25">
      <c r="A24" s="18"/>
      <c r="B24" s="64"/>
    </row>
    <row r="25" spans="1:6" ht="15.75" hidden="1" x14ac:dyDescent="0.25">
      <c r="A25" s="15" t="s">
        <v>56</v>
      </c>
      <c r="B25" s="60">
        <v>0</v>
      </c>
    </row>
    <row r="26" spans="1:6" ht="15.75" x14ac:dyDescent="0.25">
      <c r="A26" s="18"/>
      <c r="B26" s="65"/>
      <c r="E26" s="8"/>
    </row>
    <row r="27" spans="1:6" ht="16.5" thickBot="1" x14ac:dyDescent="0.3">
      <c r="A27" s="14" t="s">
        <v>57</v>
      </c>
      <c r="B27" s="66">
        <f>+B11-B21</f>
        <v>-4721746.6899999976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3" t="s">
        <v>70</v>
      </c>
      <c r="B42" s="73"/>
      <c r="C42" s="73"/>
    </row>
    <row r="43" spans="1:3" x14ac:dyDescent="0.25">
      <c r="A43" s="70" t="s">
        <v>68</v>
      </c>
      <c r="B43" s="70"/>
      <c r="C43" s="70"/>
    </row>
    <row r="47" spans="1:3" ht="15.75" x14ac:dyDescent="0.25">
      <c r="A47" s="32" t="s">
        <v>73</v>
      </c>
      <c r="B47" s="73" t="s">
        <v>83</v>
      </c>
      <c r="C47" s="73"/>
    </row>
    <row r="48" spans="1:3" x14ac:dyDescent="0.25">
      <c r="A48" s="29" t="s">
        <v>71</v>
      </c>
      <c r="B48" s="70" t="s">
        <v>82</v>
      </c>
      <c r="C48" s="70"/>
    </row>
  </sheetData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Leidy Sanchez Suarez</cp:lastModifiedBy>
  <cp:lastPrinted>2023-05-05T17:50:52Z</cp:lastPrinted>
  <dcterms:created xsi:type="dcterms:W3CDTF">2019-01-23T13:32:50Z</dcterms:created>
  <dcterms:modified xsi:type="dcterms:W3CDTF">2023-05-12T17:02:51Z</dcterms:modified>
</cp:coreProperties>
</file>