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PARA SUBIR\2023\DICIEMBRE\"/>
    </mc:Choice>
  </mc:AlternateContent>
  <bookViews>
    <workbookView xWindow="0" yWindow="0" windowWidth="14370" windowHeight="7515"/>
  </bookViews>
  <sheets>
    <sheet name="Hoja1" sheetId="1" r:id="rId1"/>
  </sheets>
  <externalReferences>
    <externalReference r:id="rId2"/>
  </externalReferences>
  <definedNames>
    <definedName name="_xlnm.Print_Area" localSheetId="0">Hoja1!$A$1:$T$67</definedName>
  </definedNames>
  <calcPr calcId="152511"/>
</workbook>
</file>

<file path=xl/calcChain.xml><?xml version="1.0" encoding="utf-8"?>
<calcChain xmlns="http://schemas.openxmlformats.org/spreadsheetml/2006/main">
  <c r="D41" i="1" l="1"/>
  <c r="E41" i="1"/>
  <c r="G41" i="1"/>
  <c r="H41" i="1"/>
  <c r="I41" i="1"/>
  <c r="K41" i="1"/>
  <c r="L41" i="1"/>
  <c r="M41" i="1"/>
  <c r="O41" i="1"/>
  <c r="P41" i="1"/>
  <c r="Q41" i="1"/>
  <c r="C41" i="1"/>
  <c r="S41" i="1" s="1"/>
  <c r="S60" i="1" l="1"/>
  <c r="R60" i="1"/>
  <c r="N60" i="1"/>
  <c r="J60" i="1"/>
  <c r="F60" i="1"/>
  <c r="S59" i="1"/>
  <c r="R59" i="1"/>
  <c r="N59" i="1"/>
  <c r="J59" i="1"/>
  <c r="F59" i="1"/>
  <c r="S58" i="1"/>
  <c r="R58" i="1"/>
  <c r="N58" i="1"/>
  <c r="J58" i="1"/>
  <c r="F58" i="1"/>
  <c r="S57" i="1"/>
  <c r="R57" i="1"/>
  <c r="N57" i="1"/>
  <c r="J57" i="1"/>
  <c r="F57" i="1"/>
  <c r="S56" i="1"/>
  <c r="R56" i="1"/>
  <c r="N56" i="1"/>
  <c r="J56" i="1"/>
  <c r="F56" i="1"/>
  <c r="S55" i="1"/>
  <c r="R55" i="1"/>
  <c r="N55" i="1"/>
  <c r="J55" i="1"/>
  <c r="F55" i="1"/>
  <c r="S50" i="1"/>
  <c r="R50" i="1"/>
  <c r="N50" i="1"/>
  <c r="J50" i="1"/>
  <c r="F50" i="1"/>
  <c r="S49" i="1"/>
  <c r="R49" i="1"/>
  <c r="N49" i="1"/>
  <c r="J49" i="1"/>
  <c r="F49" i="1"/>
  <c r="S48" i="1"/>
  <c r="R48" i="1"/>
  <c r="N48" i="1"/>
  <c r="J48" i="1"/>
  <c r="F48" i="1"/>
  <c r="S47" i="1"/>
  <c r="R47" i="1"/>
  <c r="N47" i="1"/>
  <c r="J47" i="1"/>
  <c r="F47" i="1"/>
  <c r="S40" i="1"/>
  <c r="R40" i="1"/>
  <c r="N40" i="1"/>
  <c r="J40" i="1"/>
  <c r="F40" i="1"/>
  <c r="S39" i="1"/>
  <c r="R39" i="1"/>
  <c r="N39" i="1"/>
  <c r="J39" i="1"/>
  <c r="F39" i="1"/>
  <c r="S38" i="1"/>
  <c r="R38" i="1"/>
  <c r="N38" i="1"/>
  <c r="J38" i="1"/>
  <c r="F38" i="1"/>
  <c r="S37" i="1"/>
  <c r="R37" i="1"/>
  <c r="N37" i="1"/>
  <c r="J37" i="1"/>
  <c r="F37" i="1"/>
  <c r="S36" i="1"/>
  <c r="R36" i="1"/>
  <c r="N36" i="1"/>
  <c r="J36" i="1"/>
  <c r="F36" i="1"/>
  <c r="S35" i="1"/>
  <c r="R35" i="1"/>
  <c r="N35" i="1"/>
  <c r="J35" i="1"/>
  <c r="F35" i="1"/>
  <c r="S34" i="1"/>
  <c r="R34" i="1"/>
  <c r="N34" i="1"/>
  <c r="J34" i="1"/>
  <c r="F34" i="1"/>
  <c r="S33" i="1"/>
  <c r="R33" i="1"/>
  <c r="N33" i="1"/>
  <c r="J33" i="1"/>
  <c r="F33" i="1"/>
  <c r="S32" i="1"/>
  <c r="R32" i="1"/>
  <c r="N32" i="1"/>
  <c r="J32" i="1"/>
  <c r="F32" i="1"/>
  <c r="S31" i="1"/>
  <c r="R31" i="1"/>
  <c r="N31" i="1"/>
  <c r="J31" i="1"/>
  <c r="F31" i="1"/>
  <c r="S30" i="1"/>
  <c r="R30" i="1"/>
  <c r="N30" i="1"/>
  <c r="J30" i="1"/>
  <c r="F30" i="1"/>
  <c r="S29" i="1"/>
  <c r="R29" i="1"/>
  <c r="N29" i="1"/>
  <c r="J29" i="1"/>
  <c r="F29" i="1"/>
  <c r="S28" i="1"/>
  <c r="R28" i="1"/>
  <c r="N28" i="1"/>
  <c r="J28" i="1"/>
  <c r="F28" i="1"/>
  <c r="S27" i="1"/>
  <c r="R27" i="1"/>
  <c r="N27" i="1"/>
  <c r="J27" i="1"/>
  <c r="F27" i="1"/>
  <c r="S26" i="1"/>
  <c r="R26" i="1"/>
  <c r="N26" i="1"/>
  <c r="J26" i="1"/>
  <c r="F26" i="1"/>
  <c r="S25" i="1"/>
  <c r="R25" i="1"/>
  <c r="N25" i="1"/>
  <c r="J25" i="1"/>
  <c r="F25" i="1"/>
  <c r="S24" i="1"/>
  <c r="R24" i="1"/>
  <c r="N24" i="1"/>
  <c r="J24" i="1"/>
  <c r="F24" i="1"/>
  <c r="S23" i="1"/>
  <c r="R23" i="1"/>
  <c r="N23" i="1"/>
  <c r="J23" i="1"/>
  <c r="F23" i="1"/>
  <c r="S22" i="1"/>
  <c r="R22" i="1"/>
  <c r="N22" i="1"/>
  <c r="J22" i="1"/>
  <c r="F22" i="1"/>
  <c r="S21" i="1"/>
  <c r="R21" i="1"/>
  <c r="N21" i="1"/>
  <c r="J21" i="1"/>
  <c r="F21" i="1"/>
  <c r="S20" i="1"/>
  <c r="R20" i="1"/>
  <c r="N20" i="1"/>
  <c r="J20" i="1"/>
  <c r="F20" i="1"/>
  <c r="S19" i="1"/>
  <c r="R19" i="1"/>
  <c r="N19" i="1"/>
  <c r="J19" i="1"/>
  <c r="F19" i="1"/>
  <c r="S18" i="1"/>
  <c r="R18" i="1"/>
  <c r="N18" i="1"/>
  <c r="J18" i="1"/>
  <c r="F18" i="1"/>
  <c r="S17" i="1"/>
  <c r="R17" i="1"/>
  <c r="N17" i="1"/>
  <c r="J17" i="1"/>
  <c r="F17" i="1"/>
  <c r="S16" i="1"/>
  <c r="R16" i="1"/>
  <c r="N16" i="1"/>
  <c r="J16" i="1"/>
  <c r="F16" i="1"/>
  <c r="S15" i="1"/>
  <c r="R15" i="1"/>
  <c r="N15" i="1"/>
  <c r="J15" i="1"/>
  <c r="F15" i="1"/>
  <c r="S14" i="1"/>
  <c r="R14" i="1"/>
  <c r="N14" i="1"/>
  <c r="J14" i="1"/>
  <c r="F14" i="1"/>
  <c r="S13" i="1"/>
  <c r="R13" i="1"/>
  <c r="N13" i="1"/>
  <c r="J13" i="1"/>
  <c r="F13" i="1"/>
  <c r="S12" i="1"/>
  <c r="R12" i="1"/>
  <c r="N12" i="1"/>
  <c r="J12" i="1"/>
  <c r="F12" i="1"/>
  <c r="S11" i="1"/>
  <c r="R11" i="1"/>
  <c r="N11" i="1"/>
  <c r="J11" i="1"/>
  <c r="F11" i="1"/>
  <c r="S10" i="1"/>
  <c r="R10" i="1"/>
  <c r="N10" i="1"/>
  <c r="J10" i="1"/>
  <c r="F10" i="1"/>
  <c r="J41" i="1" l="1"/>
  <c r="N41" i="1"/>
  <c r="R41" i="1"/>
  <c r="F41" i="1"/>
</calcChain>
</file>

<file path=xl/comments1.xml><?xml version="1.0" encoding="utf-8"?>
<comments xmlns="http://schemas.openxmlformats.org/spreadsheetml/2006/main">
  <authors>
    <author>Jahanny Altagracia Rosario Lopez</author>
  </authors>
  <commentList>
    <comment ref="G49" authorId="0" shapeId="0">
      <text>
        <r>
          <rPr>
            <b/>
            <sz val="9"/>
            <color indexed="81"/>
            <rFont val="Tahoma"/>
            <family val="2"/>
          </rPr>
          <t xml:space="preserve">Jahanny Altagracia Rosario Lopez:
Trillizo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Jahanny Altagracia Rosario Lopez:</t>
        </r>
        <r>
          <rPr>
            <sz val="9"/>
            <color indexed="81"/>
            <rFont val="Tahoma"/>
            <family val="2"/>
          </rPr>
          <t xml:space="preserve">
TRILLIZOS
</t>
        </r>
      </text>
    </comment>
    <comment ref="O49" authorId="0" shapeId="0">
      <text>
        <r>
          <rPr>
            <b/>
            <sz val="9"/>
            <color indexed="81"/>
            <rFont val="Tahoma"/>
            <family val="2"/>
          </rPr>
          <t>Jahanny Altagracia Rosario Lopez:</t>
        </r>
        <r>
          <rPr>
            <sz val="9"/>
            <color indexed="81"/>
            <rFont val="Tahoma"/>
            <family val="2"/>
          </rPr>
          <t xml:space="preserve">
trillizo
</t>
        </r>
      </text>
    </comment>
    <comment ref="Q49" authorId="0" shapeId="0">
      <text>
        <r>
          <rPr>
            <b/>
            <sz val="9"/>
            <color indexed="81"/>
            <rFont val="Tahoma"/>
            <family val="2"/>
          </rPr>
          <t>Jahanny Altagracia Rosario Lopez:</t>
        </r>
        <r>
          <rPr>
            <sz val="9"/>
            <color indexed="81"/>
            <rFont val="Tahoma"/>
            <family val="2"/>
          </rPr>
          <t xml:space="preserve">
trillizo 
</t>
        </r>
      </text>
    </comment>
  </commentList>
</comments>
</file>

<file path=xl/sharedStrings.xml><?xml version="1.0" encoding="utf-8"?>
<sst xmlns="http://schemas.openxmlformats.org/spreadsheetml/2006/main" count="122" uniqueCount="77">
  <si>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</si>
  <si>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</si>
  <si>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</si>
  <si>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</si>
  <si>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</si>
  <si>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</si>
  <si>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</si>
  <si>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</si>
  <si>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</si>
  <si>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</si>
  <si>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</si>
  <si>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</si>
  <si>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</si>
  <si>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</si>
  <si>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</si>
  <si>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</si>
  <si>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</si>
  <si>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</si>
  <si>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</si>
  <si>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</si>
  <si>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</si>
  <si>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</si>
  <si>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</si>
  <si>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</si>
  <si>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</si>
  <si>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</si>
  <si>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</si>
  <si>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</si>
  <si>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</si>
  <si>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</si>
  <si>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</si>
  <si>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</si>
  <si>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</si>
  <si>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</si>
  <si>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</si>
  <si>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Cardiologia</t>
  </si>
  <si>
    <t>Transmision Vertical</t>
  </si>
  <si>
    <t>Infectologia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</si>
  <si>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</si>
  <si>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</si>
  <si>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</si>
  <si>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</si>
  <si>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</si>
  <si>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</si>
  <si>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</si>
  <si>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</si>
  <si>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</si>
  <si>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</si>
  <si>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</si>
  <si>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</si>
  <si>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</si>
  <si>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</si>
  <si>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</si>
  <si>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</si>
  <si>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</si>
  <si>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>Gerencia de Estadisticas y Archivo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</si>
  <si>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</si>
  <si>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</si>
  <si>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</si>
  <si>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</si>
  <si>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</si>
  <si>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</si>
  <si>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</si>
  <si>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</si>
  <si>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</si>
  <si>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Neumologa</t>
  </si>
  <si>
    <t>Alto riesgo</t>
  </si>
  <si>
    <t xml:space="preserve">Fuentes: Formularios 67-A </t>
  </si>
  <si>
    <t>Patologia de cuello</t>
  </si>
  <si>
    <t>Toma de Biopsias</t>
  </si>
  <si>
    <t xml:space="preserve">Dra. Dionicia Montilla </t>
  </si>
  <si>
    <t xml:space="preserve">Gerente de Epidemiologia </t>
  </si>
  <si>
    <t>Año 2023</t>
  </si>
  <si>
    <t xml:space="preserve">SERVIVIO SOCIAL </t>
  </si>
  <si>
    <t>1.Otorrino</t>
  </si>
  <si>
    <t xml:space="preserve">Departamento de  Estadisticas </t>
  </si>
  <si>
    <t>Ultima Actualización a Enero-Diciembre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</si>
</sst>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4</xdr:col>
      <xdr:colOff>433988</xdr:colOff>
      <xdr:row>5</xdr:row>
      <xdr:rowOff>114299</xdr:rowOff>
    </xdr:to>
    <xdr:pic>
      <xdr:nvPicPr>
        <xdr:cNvPr id="9" name="Picture -51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stadistica%20y%20Archivo\COMUN%20ESTADISTICA\Estadisticas%202023\Abril%202023\Patron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xterna por DR."/>
      <sheetName val="Consultas Externas 26-25"/>
      <sheetName val="NACIMIENTOS"/>
      <sheetName val="Emergencias"/>
      <sheetName val="Hospitalizacion"/>
      <sheetName val="Procedimientos y Cirugias Elect"/>
      <sheetName val="Laboratorios e Imagenes"/>
      <sheetName val="Metas y Cumplimientos"/>
      <sheetName val="Graficos "/>
      <sheetName val="Dias"/>
      <sheetName val="Hoja1"/>
    </sheetNames>
    <sheetDataSet>
      <sheetData sheetId="0"/>
      <sheetData sheetId="1">
        <row r="30">
          <cell r="A30">
            <v>140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tabSelected="1" view="pageBreakPreview" topLeftCell="A33" zoomScale="85" zoomScaleNormal="85" zoomScaleSheetLayoutView="85" workbookViewId="0">
      <selection activeCell="J79" sqref="J79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4" width="10.7109375" style="1" bestFit="1" customWidth="1"/>
    <col min="5" max="5" width="8.5703125" style="1" customWidth="1"/>
    <col min="6" max="6" width="9.85546875" style="1" customWidth="1"/>
    <col min="7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64" t="s">
        <v>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</row>
    <row r="2" spans="1:19" x14ac:dyDescent="0.25">
      <c r="A2" s="67" t="s">
        <v>55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</row>
    <row r="3" spans="1:19" x14ac:dyDescent="0.25">
      <c r="A3" s="67" t="s">
        <v>54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</row>
    <row r="4" spans="1:19" x14ac:dyDescent="0.25">
      <c r="A4" s="70" t="s">
        <v>56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2"/>
    </row>
    <row r="5" spans="1:19" x14ac:dyDescent="0.25">
      <c r="A5" s="70" t="s">
        <v>72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</row>
    <row r="6" spans="1:19" ht="16.5" thickBot="1" x14ac:dyDescent="0.3">
      <c r="A6" s="70" t="s">
        <v>76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2"/>
    </row>
    <row r="7" spans="1:19" x14ac:dyDescent="0.25">
      <c r="A7" s="75" t="s">
        <v>44</v>
      </c>
      <c r="B7" s="73" t="s">
        <v>43</v>
      </c>
      <c r="C7" s="58" t="s">
        <v>13</v>
      </c>
      <c r="D7" s="58"/>
      <c r="E7" s="58"/>
      <c r="F7" s="58"/>
      <c r="G7" s="58" t="s">
        <v>14</v>
      </c>
      <c r="H7" s="58"/>
      <c r="I7" s="58"/>
      <c r="J7" s="58"/>
      <c r="K7" s="58" t="s">
        <v>15</v>
      </c>
      <c r="L7" s="58"/>
      <c r="M7" s="58"/>
      <c r="N7" s="58"/>
      <c r="O7" s="58" t="s">
        <v>16</v>
      </c>
      <c r="P7" s="58"/>
      <c r="Q7" s="58"/>
      <c r="R7" s="59"/>
      <c r="S7" s="61" t="s">
        <v>18</v>
      </c>
    </row>
    <row r="8" spans="1:19" x14ac:dyDescent="0.25">
      <c r="A8" s="76"/>
      <c r="B8" s="74"/>
      <c r="C8" s="53" t="s">
        <v>1</v>
      </c>
      <c r="D8" s="53" t="s">
        <v>2</v>
      </c>
      <c r="E8" s="53" t="s">
        <v>3</v>
      </c>
      <c r="F8" s="50" t="s">
        <v>17</v>
      </c>
      <c r="G8" s="53" t="s">
        <v>4</v>
      </c>
      <c r="H8" s="53" t="s">
        <v>5</v>
      </c>
      <c r="I8" s="53" t="s">
        <v>6</v>
      </c>
      <c r="J8" s="50" t="s">
        <v>17</v>
      </c>
      <c r="K8" s="53" t="s">
        <v>7</v>
      </c>
      <c r="L8" s="53" t="s">
        <v>8</v>
      </c>
      <c r="M8" s="53" t="s">
        <v>9</v>
      </c>
      <c r="N8" s="50" t="s">
        <v>17</v>
      </c>
      <c r="O8" s="50" t="s">
        <v>10</v>
      </c>
      <c r="P8" s="50" t="s">
        <v>11</v>
      </c>
      <c r="Q8" s="50" t="s">
        <v>12</v>
      </c>
      <c r="R8" s="60" t="s">
        <v>17</v>
      </c>
      <c r="S8" s="62"/>
    </row>
    <row r="9" spans="1:19" ht="15" customHeight="1" x14ac:dyDescent="0.25">
      <c r="A9" s="52" t="s">
        <v>63</v>
      </c>
      <c r="B9" s="52"/>
      <c r="C9" s="54"/>
      <c r="D9" s="54"/>
      <c r="E9" s="54"/>
      <c r="F9" s="51"/>
      <c r="G9" s="54"/>
      <c r="H9" s="54"/>
      <c r="I9" s="54"/>
      <c r="J9" s="51"/>
      <c r="K9" s="54"/>
      <c r="L9" s="54"/>
      <c r="M9" s="54"/>
      <c r="N9" s="51"/>
      <c r="O9" s="51"/>
      <c r="P9" s="51"/>
      <c r="Q9" s="51"/>
      <c r="R9" s="57"/>
      <c r="S9" s="63"/>
    </row>
    <row r="10" spans="1:19" x14ac:dyDescent="0.25">
      <c r="A10" s="2">
        <v>1</v>
      </c>
      <c r="B10" s="3" t="s">
        <v>23</v>
      </c>
      <c r="C10" s="4">
        <v>357</v>
      </c>
      <c r="D10" s="4">
        <v>315</v>
      </c>
      <c r="E10" s="4">
        <v>284</v>
      </c>
      <c r="F10" s="46">
        <f>SUM(C10:E10)</f>
        <v>956</v>
      </c>
      <c r="G10" s="47">
        <v>294</v>
      </c>
      <c r="H10" s="4">
        <v>269</v>
      </c>
      <c r="I10" s="4">
        <v>315</v>
      </c>
      <c r="J10" s="5">
        <f>SUM(G10:I10)</f>
        <v>878</v>
      </c>
      <c r="K10" s="41">
        <v>326</v>
      </c>
      <c r="L10" s="42">
        <v>343</v>
      </c>
      <c r="M10" s="4">
        <v>358</v>
      </c>
      <c r="N10" s="5">
        <f>SUM(K10:M10)</f>
        <v>1027</v>
      </c>
      <c r="O10" s="4">
        <v>370</v>
      </c>
      <c r="P10" s="4">
        <v>363</v>
      </c>
      <c r="Q10" s="4">
        <v>305</v>
      </c>
      <c r="R10" s="7">
        <f>SUM(O10:Q10)</f>
        <v>1038</v>
      </c>
      <c r="S10" s="44">
        <f>C10+D10+E10+G10+H10+I10+K10+L10+M10+O10+P10+Q10</f>
        <v>3899</v>
      </c>
    </row>
    <row r="11" spans="1:19" x14ac:dyDescent="0.25">
      <c r="A11" s="2">
        <v>2</v>
      </c>
      <c r="B11" s="3" t="s">
        <v>27</v>
      </c>
      <c r="C11" s="4">
        <v>270</v>
      </c>
      <c r="D11" s="4">
        <v>276</v>
      </c>
      <c r="E11" s="4">
        <v>214</v>
      </c>
      <c r="F11" s="46">
        <f t="shared" ref="F11:F40" si="0">SUM(C11:E11)</f>
        <v>760</v>
      </c>
      <c r="G11" s="1">
        <v>140</v>
      </c>
      <c r="H11" s="4">
        <v>82</v>
      </c>
      <c r="I11" s="4">
        <v>157</v>
      </c>
      <c r="J11" s="5">
        <f t="shared" ref="J11:J40" si="1">SUM(G11:I11)</f>
        <v>379</v>
      </c>
      <c r="K11" s="41">
        <v>174</v>
      </c>
      <c r="L11" s="42">
        <v>217</v>
      </c>
      <c r="M11" s="4">
        <v>88</v>
      </c>
      <c r="N11" s="5">
        <f t="shared" ref="N11:N60" si="2">SUM(K11:M11)</f>
        <v>479</v>
      </c>
      <c r="O11" s="4">
        <v>237</v>
      </c>
      <c r="P11" s="4">
        <v>243</v>
      </c>
      <c r="Q11" s="4">
        <v>228</v>
      </c>
      <c r="R11" s="7">
        <f t="shared" ref="R11:R60" si="3">SUM(O11:Q11)</f>
        <v>708</v>
      </c>
      <c r="S11" s="44">
        <f>C11+D11+E11+'[1]Consultas Externas 26-25'!A30+H11+I11+K11+L11+M11+O11+P11+Q11</f>
        <v>2326</v>
      </c>
    </row>
    <row r="12" spans="1:19" x14ac:dyDescent="0.25">
      <c r="A12" s="2">
        <v>3</v>
      </c>
      <c r="B12" s="3" t="s">
        <v>66</v>
      </c>
      <c r="C12" s="4">
        <v>327</v>
      </c>
      <c r="D12" s="4">
        <v>275</v>
      </c>
      <c r="E12" s="4">
        <v>310</v>
      </c>
      <c r="F12" s="46">
        <f t="shared" si="0"/>
        <v>912</v>
      </c>
      <c r="G12" s="4">
        <v>379</v>
      </c>
      <c r="H12" s="4">
        <v>405</v>
      </c>
      <c r="I12" s="4">
        <v>453</v>
      </c>
      <c r="J12" s="5">
        <f t="shared" si="1"/>
        <v>1237</v>
      </c>
      <c r="K12" s="41">
        <v>492</v>
      </c>
      <c r="L12" s="42">
        <v>448</v>
      </c>
      <c r="M12" s="4">
        <v>483</v>
      </c>
      <c r="N12" s="5">
        <f t="shared" si="2"/>
        <v>1423</v>
      </c>
      <c r="O12" s="4">
        <v>451</v>
      </c>
      <c r="P12" s="4">
        <v>375</v>
      </c>
      <c r="Q12" s="4">
        <v>315</v>
      </c>
      <c r="R12" s="7">
        <f t="shared" si="3"/>
        <v>1141</v>
      </c>
      <c r="S12" s="44">
        <f t="shared" ref="S12:S40" si="4">C12+D12+E12+G12+H12+I12+K12+L12+M12+O12+P12+Q12</f>
        <v>4713</v>
      </c>
    </row>
    <row r="13" spans="1:19" x14ac:dyDescent="0.25">
      <c r="A13" s="2">
        <v>4</v>
      </c>
      <c r="B13" s="3" t="s">
        <v>35</v>
      </c>
      <c r="C13" s="4">
        <v>104</v>
      </c>
      <c r="D13" s="4">
        <v>70</v>
      </c>
      <c r="E13" s="4">
        <v>103</v>
      </c>
      <c r="F13" s="46">
        <f t="shared" si="0"/>
        <v>277</v>
      </c>
      <c r="G13" s="4">
        <v>50</v>
      </c>
      <c r="H13" s="4">
        <v>59</v>
      </c>
      <c r="I13" s="4">
        <v>69</v>
      </c>
      <c r="J13" s="5">
        <f t="shared" si="1"/>
        <v>178</v>
      </c>
      <c r="K13" s="41">
        <v>31</v>
      </c>
      <c r="L13" s="42">
        <v>25</v>
      </c>
      <c r="M13" s="4">
        <v>52</v>
      </c>
      <c r="N13" s="5">
        <f t="shared" si="2"/>
        <v>108</v>
      </c>
      <c r="O13" s="4">
        <v>64</v>
      </c>
      <c r="P13" s="4">
        <v>57</v>
      </c>
      <c r="Q13" s="4">
        <v>55</v>
      </c>
      <c r="R13" s="7">
        <f t="shared" si="3"/>
        <v>176</v>
      </c>
      <c r="S13" s="44">
        <f t="shared" si="4"/>
        <v>739</v>
      </c>
    </row>
    <row r="14" spans="1:19" x14ac:dyDescent="0.25">
      <c r="A14" s="2">
        <v>5</v>
      </c>
      <c r="B14" s="3" t="s">
        <v>34</v>
      </c>
      <c r="C14" s="4">
        <v>21</v>
      </c>
      <c r="D14" s="4">
        <v>18</v>
      </c>
      <c r="E14" s="4">
        <v>19</v>
      </c>
      <c r="F14" s="46">
        <f t="shared" si="0"/>
        <v>58</v>
      </c>
      <c r="G14" s="4">
        <v>18</v>
      </c>
      <c r="H14" s="4">
        <v>13</v>
      </c>
      <c r="I14" s="4">
        <v>6</v>
      </c>
      <c r="J14" s="5">
        <f t="shared" si="1"/>
        <v>37</v>
      </c>
      <c r="K14" s="41">
        <v>17</v>
      </c>
      <c r="L14" s="42">
        <v>9</v>
      </c>
      <c r="M14" s="4">
        <v>11</v>
      </c>
      <c r="N14" s="5">
        <f t="shared" si="2"/>
        <v>37</v>
      </c>
      <c r="O14" s="4">
        <v>16</v>
      </c>
      <c r="P14" s="4">
        <v>5</v>
      </c>
      <c r="Q14" s="4">
        <v>11</v>
      </c>
      <c r="R14" s="7">
        <f t="shared" si="3"/>
        <v>32</v>
      </c>
      <c r="S14" s="44">
        <f t="shared" si="4"/>
        <v>164</v>
      </c>
    </row>
    <row r="15" spans="1:19" x14ac:dyDescent="0.25">
      <c r="A15" s="2">
        <v>6</v>
      </c>
      <c r="B15" s="3" t="s">
        <v>51</v>
      </c>
      <c r="C15" s="4">
        <v>1128</v>
      </c>
      <c r="D15" s="4">
        <v>1225</v>
      </c>
      <c r="E15" s="42">
        <v>1011</v>
      </c>
      <c r="F15" s="46">
        <f t="shared" si="0"/>
        <v>3364</v>
      </c>
      <c r="G15" s="4">
        <v>1099</v>
      </c>
      <c r="H15" s="4">
        <v>1128</v>
      </c>
      <c r="I15" s="4">
        <v>1022</v>
      </c>
      <c r="J15" s="5">
        <f t="shared" si="1"/>
        <v>3249</v>
      </c>
      <c r="K15" s="41">
        <v>1184</v>
      </c>
      <c r="L15" s="42">
        <v>1131</v>
      </c>
      <c r="M15" s="4">
        <v>1132</v>
      </c>
      <c r="N15" s="5">
        <f t="shared" si="2"/>
        <v>3447</v>
      </c>
      <c r="O15" s="4">
        <v>1188</v>
      </c>
      <c r="P15" s="4">
        <v>980</v>
      </c>
      <c r="Q15" s="4">
        <v>980</v>
      </c>
      <c r="R15" s="7">
        <f t="shared" si="3"/>
        <v>3148</v>
      </c>
      <c r="S15" s="44">
        <f t="shared" si="4"/>
        <v>13208</v>
      </c>
    </row>
    <row r="16" spans="1:19" x14ac:dyDescent="0.25">
      <c r="A16" s="2">
        <v>7</v>
      </c>
      <c r="B16" s="3" t="s">
        <v>25</v>
      </c>
      <c r="C16" s="4">
        <v>539</v>
      </c>
      <c r="D16" s="4">
        <v>366</v>
      </c>
      <c r="E16" s="4">
        <v>272</v>
      </c>
      <c r="F16" s="46">
        <f t="shared" si="0"/>
        <v>1177</v>
      </c>
      <c r="G16" s="4">
        <v>337</v>
      </c>
      <c r="H16" s="4">
        <v>397</v>
      </c>
      <c r="I16" s="4">
        <v>379</v>
      </c>
      <c r="J16" s="5">
        <f t="shared" si="1"/>
        <v>1113</v>
      </c>
      <c r="K16" s="41">
        <v>435</v>
      </c>
      <c r="L16" s="42">
        <v>300</v>
      </c>
      <c r="M16" s="4">
        <v>352</v>
      </c>
      <c r="N16" s="5">
        <f t="shared" si="2"/>
        <v>1087</v>
      </c>
      <c r="O16" s="4">
        <v>300</v>
      </c>
      <c r="P16" s="4">
        <v>385</v>
      </c>
      <c r="Q16" s="4">
        <v>342</v>
      </c>
      <c r="R16" s="7">
        <f t="shared" si="3"/>
        <v>1027</v>
      </c>
      <c r="S16" s="44">
        <f t="shared" si="4"/>
        <v>4404</v>
      </c>
    </row>
    <row r="17" spans="1:19" x14ac:dyDescent="0.25">
      <c r="A17" s="2">
        <v>8</v>
      </c>
      <c r="B17" s="3" t="s">
        <v>32</v>
      </c>
      <c r="C17" s="4">
        <v>88</v>
      </c>
      <c r="D17" s="4">
        <v>83</v>
      </c>
      <c r="E17" s="4">
        <v>74</v>
      </c>
      <c r="F17" s="46">
        <f t="shared" si="0"/>
        <v>245</v>
      </c>
      <c r="G17" s="4">
        <v>83</v>
      </c>
      <c r="H17" s="4">
        <v>69</v>
      </c>
      <c r="I17" s="4">
        <v>44</v>
      </c>
      <c r="J17" s="5">
        <f t="shared" si="1"/>
        <v>196</v>
      </c>
      <c r="K17" s="41">
        <v>45</v>
      </c>
      <c r="L17" s="42">
        <v>25</v>
      </c>
      <c r="M17" s="4">
        <v>58</v>
      </c>
      <c r="N17" s="5">
        <f t="shared" si="2"/>
        <v>128</v>
      </c>
      <c r="O17" s="4">
        <v>22</v>
      </c>
      <c r="P17" s="4">
        <v>54</v>
      </c>
      <c r="Q17" s="4">
        <v>60</v>
      </c>
      <c r="R17" s="7">
        <f t="shared" si="3"/>
        <v>136</v>
      </c>
      <c r="S17" s="44">
        <f t="shared" si="4"/>
        <v>705</v>
      </c>
    </row>
    <row r="18" spans="1:19" x14ac:dyDescent="0.25">
      <c r="A18" s="2">
        <v>9</v>
      </c>
      <c r="B18" s="3" t="s">
        <v>26</v>
      </c>
      <c r="C18" s="4">
        <v>667</v>
      </c>
      <c r="D18" s="4">
        <v>520</v>
      </c>
      <c r="E18" s="4">
        <v>467</v>
      </c>
      <c r="F18" s="46">
        <f t="shared" si="0"/>
        <v>1654</v>
      </c>
      <c r="G18" s="4">
        <v>379</v>
      </c>
      <c r="H18" s="4">
        <v>350</v>
      </c>
      <c r="I18" s="4">
        <v>361</v>
      </c>
      <c r="J18" s="5">
        <f t="shared" si="1"/>
        <v>1090</v>
      </c>
      <c r="K18" s="41">
        <v>438</v>
      </c>
      <c r="L18" s="42">
        <v>481</v>
      </c>
      <c r="M18" s="4">
        <v>525</v>
      </c>
      <c r="N18" s="5">
        <f t="shared" si="2"/>
        <v>1444</v>
      </c>
      <c r="O18" s="4">
        <v>648</v>
      </c>
      <c r="P18" s="4">
        <v>585</v>
      </c>
      <c r="Q18" s="4">
        <v>496</v>
      </c>
      <c r="R18" s="7">
        <f t="shared" si="3"/>
        <v>1729</v>
      </c>
      <c r="S18" s="44">
        <f t="shared" si="4"/>
        <v>5917</v>
      </c>
    </row>
    <row r="19" spans="1:19" x14ac:dyDescent="0.25">
      <c r="A19" s="2">
        <v>10</v>
      </c>
      <c r="B19" s="3" t="s">
        <v>30</v>
      </c>
      <c r="C19" s="4">
        <v>64</v>
      </c>
      <c r="D19" s="4">
        <v>62</v>
      </c>
      <c r="E19" s="4">
        <v>66</v>
      </c>
      <c r="F19" s="46">
        <f t="shared" si="0"/>
        <v>192</v>
      </c>
      <c r="G19" s="4">
        <v>72</v>
      </c>
      <c r="H19" s="4">
        <v>80</v>
      </c>
      <c r="I19" s="4">
        <v>78</v>
      </c>
      <c r="J19" s="5">
        <f t="shared" si="1"/>
        <v>230</v>
      </c>
      <c r="K19" s="41">
        <v>68</v>
      </c>
      <c r="L19" s="42">
        <v>36</v>
      </c>
      <c r="M19" s="4">
        <v>42</v>
      </c>
      <c r="N19" s="5">
        <f t="shared" si="2"/>
        <v>146</v>
      </c>
      <c r="O19" s="4">
        <v>63</v>
      </c>
      <c r="P19" s="4">
        <v>43</v>
      </c>
      <c r="Q19" s="4">
        <v>36</v>
      </c>
      <c r="R19" s="7">
        <f t="shared" si="3"/>
        <v>142</v>
      </c>
      <c r="S19" s="44">
        <f t="shared" si="4"/>
        <v>710</v>
      </c>
    </row>
    <row r="20" spans="1:19" x14ac:dyDescent="0.25">
      <c r="A20" s="2">
        <v>11</v>
      </c>
      <c r="B20" s="3" t="s">
        <v>20</v>
      </c>
      <c r="C20" s="4">
        <v>1061</v>
      </c>
      <c r="D20" s="4">
        <v>1215</v>
      </c>
      <c r="E20" s="4">
        <v>1161</v>
      </c>
      <c r="F20" s="46">
        <f t="shared" si="0"/>
        <v>3437</v>
      </c>
      <c r="G20" s="4">
        <v>1104</v>
      </c>
      <c r="H20" s="4">
        <v>1077</v>
      </c>
      <c r="I20" s="4">
        <v>1094</v>
      </c>
      <c r="J20" s="5">
        <f t="shared" si="1"/>
        <v>3275</v>
      </c>
      <c r="K20" s="41">
        <v>1069</v>
      </c>
      <c r="L20" s="42">
        <v>870</v>
      </c>
      <c r="M20" s="4">
        <v>890</v>
      </c>
      <c r="N20" s="5">
        <f t="shared" si="2"/>
        <v>2829</v>
      </c>
      <c r="O20" s="4">
        <v>1078</v>
      </c>
      <c r="P20" s="4">
        <v>1007</v>
      </c>
      <c r="Q20" s="4">
        <v>960</v>
      </c>
      <c r="R20" s="7">
        <f t="shared" si="3"/>
        <v>3045</v>
      </c>
      <c r="S20" s="44">
        <f t="shared" si="4"/>
        <v>12586</v>
      </c>
    </row>
    <row r="21" spans="1:19" x14ac:dyDescent="0.25">
      <c r="A21" s="2">
        <v>12</v>
      </c>
      <c r="B21" s="3" t="s">
        <v>47</v>
      </c>
      <c r="C21" s="4">
        <v>115</v>
      </c>
      <c r="D21" s="4">
        <v>133</v>
      </c>
      <c r="E21" s="4">
        <v>94</v>
      </c>
      <c r="F21" s="46">
        <f t="shared" si="0"/>
        <v>342</v>
      </c>
      <c r="G21" s="4">
        <v>145</v>
      </c>
      <c r="H21" s="4">
        <v>176</v>
      </c>
      <c r="I21" s="4">
        <v>131</v>
      </c>
      <c r="J21" s="5">
        <f t="shared" si="1"/>
        <v>452</v>
      </c>
      <c r="K21" s="41">
        <v>102</v>
      </c>
      <c r="L21" s="42">
        <v>87</v>
      </c>
      <c r="M21" s="4">
        <v>94</v>
      </c>
      <c r="N21" s="5">
        <f t="shared" si="2"/>
        <v>283</v>
      </c>
      <c r="O21" s="4">
        <v>125</v>
      </c>
      <c r="P21" s="4">
        <v>163</v>
      </c>
      <c r="Q21" s="4">
        <v>136</v>
      </c>
      <c r="R21" s="7">
        <f t="shared" si="3"/>
        <v>424</v>
      </c>
      <c r="S21" s="44">
        <f t="shared" si="4"/>
        <v>1501</v>
      </c>
    </row>
    <row r="22" spans="1:19" x14ac:dyDescent="0.25">
      <c r="A22" s="2">
        <v>13</v>
      </c>
      <c r="B22" s="3" t="s">
        <v>52</v>
      </c>
      <c r="C22" s="4">
        <v>100</v>
      </c>
      <c r="D22" s="4">
        <v>71</v>
      </c>
      <c r="E22" s="4">
        <v>78</v>
      </c>
      <c r="F22" s="46">
        <f t="shared" si="0"/>
        <v>249</v>
      </c>
      <c r="G22" s="4">
        <v>85</v>
      </c>
      <c r="H22" s="4">
        <v>48</v>
      </c>
      <c r="I22" s="4">
        <v>29</v>
      </c>
      <c r="J22" s="5">
        <f t="shared" si="1"/>
        <v>162</v>
      </c>
      <c r="K22" s="41">
        <v>42</v>
      </c>
      <c r="L22" s="42">
        <v>54</v>
      </c>
      <c r="M22" s="4">
        <v>74</v>
      </c>
      <c r="N22" s="5">
        <f t="shared" si="2"/>
        <v>170</v>
      </c>
      <c r="O22" s="4">
        <v>38</v>
      </c>
      <c r="P22" s="4">
        <v>52</v>
      </c>
      <c r="Q22" s="4">
        <v>75</v>
      </c>
      <c r="R22" s="7">
        <f t="shared" si="3"/>
        <v>165</v>
      </c>
      <c r="S22" s="44">
        <f t="shared" si="4"/>
        <v>746</v>
      </c>
    </row>
    <row r="23" spans="1:19" x14ac:dyDescent="0.25">
      <c r="A23" s="2">
        <v>14</v>
      </c>
      <c r="B23" s="3" t="s">
        <v>37</v>
      </c>
      <c r="C23" s="4">
        <v>0</v>
      </c>
      <c r="D23" s="4">
        <v>0</v>
      </c>
      <c r="E23" s="4">
        <v>0</v>
      </c>
      <c r="F23" s="46">
        <f t="shared" si="0"/>
        <v>0</v>
      </c>
      <c r="G23" s="4">
        <v>0</v>
      </c>
      <c r="H23" s="4">
        <v>0</v>
      </c>
      <c r="I23" s="4">
        <v>0</v>
      </c>
      <c r="J23" s="5">
        <f t="shared" si="1"/>
        <v>0</v>
      </c>
      <c r="K23" s="41">
        <v>0</v>
      </c>
      <c r="L23" s="42">
        <v>0</v>
      </c>
      <c r="M23" s="4">
        <v>0</v>
      </c>
      <c r="N23" s="5">
        <f t="shared" si="2"/>
        <v>0</v>
      </c>
      <c r="O23" s="4">
        <v>0</v>
      </c>
      <c r="P23" s="4">
        <v>0</v>
      </c>
      <c r="Q23" s="4">
        <v>0</v>
      </c>
      <c r="R23" s="7">
        <f t="shared" si="3"/>
        <v>0</v>
      </c>
      <c r="S23" s="44">
        <f t="shared" si="4"/>
        <v>0</v>
      </c>
    </row>
    <row r="24" spans="1:19" x14ac:dyDescent="0.25">
      <c r="A24" s="2">
        <v>15</v>
      </c>
      <c r="B24" s="3" t="s">
        <v>24</v>
      </c>
      <c r="C24" s="4">
        <v>12</v>
      </c>
      <c r="D24" s="4">
        <v>9</v>
      </c>
      <c r="E24" s="4">
        <v>8</v>
      </c>
      <c r="F24" s="46">
        <f t="shared" si="0"/>
        <v>29</v>
      </c>
      <c r="G24" s="4">
        <v>5</v>
      </c>
      <c r="H24" s="4">
        <v>7</v>
      </c>
      <c r="I24" s="4">
        <v>0</v>
      </c>
      <c r="J24" s="5">
        <f t="shared" si="1"/>
        <v>12</v>
      </c>
      <c r="K24" s="41">
        <v>14</v>
      </c>
      <c r="L24" s="42">
        <v>1</v>
      </c>
      <c r="M24" s="4">
        <v>12</v>
      </c>
      <c r="N24" s="5">
        <f t="shared" si="2"/>
        <v>27</v>
      </c>
      <c r="O24" s="4">
        <v>14</v>
      </c>
      <c r="P24" s="4">
        <v>4</v>
      </c>
      <c r="Q24" s="4">
        <v>4</v>
      </c>
      <c r="R24" s="7">
        <f t="shared" si="3"/>
        <v>22</v>
      </c>
      <c r="S24" s="44">
        <f t="shared" si="4"/>
        <v>90</v>
      </c>
    </row>
    <row r="25" spans="1:19" x14ac:dyDescent="0.25">
      <c r="A25" s="2">
        <v>16</v>
      </c>
      <c r="B25" s="3" t="s">
        <v>22</v>
      </c>
      <c r="C25" s="4">
        <v>428</v>
      </c>
      <c r="D25" s="4">
        <v>478</v>
      </c>
      <c r="E25" s="4">
        <v>401</v>
      </c>
      <c r="F25" s="46">
        <f t="shared" si="0"/>
        <v>1307</v>
      </c>
      <c r="G25" s="4">
        <v>383</v>
      </c>
      <c r="H25" s="4">
        <v>359</v>
      </c>
      <c r="I25" s="4">
        <v>389</v>
      </c>
      <c r="J25" s="5">
        <f t="shared" si="1"/>
        <v>1131</v>
      </c>
      <c r="K25" s="41">
        <v>444</v>
      </c>
      <c r="L25" s="42">
        <v>179</v>
      </c>
      <c r="M25" s="4">
        <v>316</v>
      </c>
      <c r="N25" s="5">
        <f t="shared" si="2"/>
        <v>939</v>
      </c>
      <c r="O25" s="4">
        <v>349</v>
      </c>
      <c r="P25" s="4">
        <v>422</v>
      </c>
      <c r="Q25" s="4">
        <v>404</v>
      </c>
      <c r="R25" s="7">
        <f t="shared" si="3"/>
        <v>1175</v>
      </c>
      <c r="S25" s="44">
        <f t="shared" si="4"/>
        <v>4552</v>
      </c>
    </row>
    <row r="26" spans="1:19" x14ac:dyDescent="0.25">
      <c r="A26" s="2">
        <v>17</v>
      </c>
      <c r="B26" s="43" t="s">
        <v>65</v>
      </c>
      <c r="C26" s="4">
        <v>93</v>
      </c>
      <c r="D26" s="4">
        <v>62</v>
      </c>
      <c r="E26" s="4">
        <v>75</v>
      </c>
      <c r="F26" s="46">
        <f t="shared" si="0"/>
        <v>230</v>
      </c>
      <c r="G26" s="4">
        <v>86</v>
      </c>
      <c r="H26" s="4">
        <v>62</v>
      </c>
      <c r="I26" s="4">
        <v>70</v>
      </c>
      <c r="J26" s="5">
        <f t="shared" si="1"/>
        <v>218</v>
      </c>
      <c r="K26" s="41">
        <v>76</v>
      </c>
      <c r="L26" s="42">
        <v>48</v>
      </c>
      <c r="M26" s="4">
        <v>0</v>
      </c>
      <c r="N26" s="5">
        <f t="shared" si="2"/>
        <v>124</v>
      </c>
      <c r="O26" s="4">
        <v>25</v>
      </c>
      <c r="P26" s="4">
        <v>57</v>
      </c>
      <c r="Q26" s="4">
        <v>62</v>
      </c>
      <c r="R26" s="7">
        <f t="shared" si="3"/>
        <v>144</v>
      </c>
      <c r="S26" s="44">
        <f t="shared" si="4"/>
        <v>716</v>
      </c>
    </row>
    <row r="27" spans="1:19" x14ac:dyDescent="0.25">
      <c r="A27" s="2">
        <v>18</v>
      </c>
      <c r="B27" s="3" t="s">
        <v>38</v>
      </c>
      <c r="C27" s="4">
        <v>147</v>
      </c>
      <c r="D27" s="4">
        <v>184</v>
      </c>
      <c r="E27" s="4">
        <v>208</v>
      </c>
      <c r="F27" s="46">
        <f t="shared" si="0"/>
        <v>539</v>
      </c>
      <c r="G27" s="4">
        <v>217</v>
      </c>
      <c r="H27" s="4">
        <v>171</v>
      </c>
      <c r="I27" s="4">
        <v>153</v>
      </c>
      <c r="J27" s="5">
        <f t="shared" si="1"/>
        <v>541</v>
      </c>
      <c r="K27" s="41">
        <v>166</v>
      </c>
      <c r="L27" s="42">
        <v>106</v>
      </c>
      <c r="M27" s="4">
        <v>90</v>
      </c>
      <c r="N27" s="5">
        <f t="shared" si="2"/>
        <v>362</v>
      </c>
      <c r="O27" s="4">
        <v>125</v>
      </c>
      <c r="P27" s="4">
        <v>167</v>
      </c>
      <c r="Q27" s="4">
        <v>183</v>
      </c>
      <c r="R27" s="7">
        <f t="shared" si="3"/>
        <v>475</v>
      </c>
      <c r="S27" s="44">
        <f t="shared" si="4"/>
        <v>1917</v>
      </c>
    </row>
    <row r="28" spans="1:19" x14ac:dyDescent="0.25">
      <c r="A28" s="2">
        <v>19</v>
      </c>
      <c r="B28" s="3" t="s">
        <v>19</v>
      </c>
      <c r="C28" s="4">
        <v>3165</v>
      </c>
      <c r="D28" s="4">
        <v>2855</v>
      </c>
      <c r="E28" s="4">
        <v>2302</v>
      </c>
      <c r="F28" s="46">
        <f t="shared" si="0"/>
        <v>8322</v>
      </c>
      <c r="G28" s="4">
        <v>2511</v>
      </c>
      <c r="H28" s="4">
        <v>2446</v>
      </c>
      <c r="I28" s="4">
        <v>2537</v>
      </c>
      <c r="J28" s="5">
        <f t="shared" si="1"/>
        <v>7494</v>
      </c>
      <c r="K28" s="41">
        <v>2791</v>
      </c>
      <c r="L28" s="42">
        <v>2450</v>
      </c>
      <c r="M28" s="4">
        <v>2825</v>
      </c>
      <c r="N28" s="5">
        <f t="shared" si="2"/>
        <v>8066</v>
      </c>
      <c r="O28" s="4">
        <v>2980</v>
      </c>
      <c r="P28" s="4">
        <v>2691</v>
      </c>
      <c r="Q28" s="4">
        <v>2337</v>
      </c>
      <c r="R28" s="7">
        <f t="shared" si="3"/>
        <v>8008</v>
      </c>
      <c r="S28" s="44">
        <f t="shared" si="4"/>
        <v>31890</v>
      </c>
    </row>
    <row r="29" spans="1:19" x14ac:dyDescent="0.25">
      <c r="A29" s="2">
        <v>20</v>
      </c>
      <c r="B29" s="3" t="s">
        <v>53</v>
      </c>
      <c r="C29" s="4">
        <v>129</v>
      </c>
      <c r="D29" s="4">
        <v>106</v>
      </c>
      <c r="E29" s="4">
        <v>135</v>
      </c>
      <c r="F29" s="46">
        <f t="shared" si="0"/>
        <v>370</v>
      </c>
      <c r="G29" s="4">
        <v>155</v>
      </c>
      <c r="H29" s="4">
        <v>124</v>
      </c>
      <c r="I29" s="4">
        <v>140</v>
      </c>
      <c r="J29" s="5">
        <f t="shared" si="1"/>
        <v>419</v>
      </c>
      <c r="K29" s="41">
        <v>154</v>
      </c>
      <c r="L29" s="42">
        <v>94</v>
      </c>
      <c r="M29" s="4">
        <v>92</v>
      </c>
      <c r="N29" s="5">
        <f t="shared" si="2"/>
        <v>340</v>
      </c>
      <c r="O29" s="4">
        <v>68</v>
      </c>
      <c r="P29" s="4">
        <v>93</v>
      </c>
      <c r="Q29" s="4">
        <v>118</v>
      </c>
      <c r="R29" s="7">
        <f t="shared" si="3"/>
        <v>279</v>
      </c>
      <c r="S29" s="44">
        <f t="shared" si="4"/>
        <v>1408</v>
      </c>
    </row>
    <row r="30" spans="1:19" x14ac:dyDescent="0.25">
      <c r="A30" s="2">
        <v>21</v>
      </c>
      <c r="B30" s="3" t="s">
        <v>68</v>
      </c>
      <c r="C30" s="4">
        <v>117</v>
      </c>
      <c r="D30" s="4">
        <v>99</v>
      </c>
      <c r="E30" s="4">
        <v>99</v>
      </c>
      <c r="F30" s="46">
        <f t="shared" si="0"/>
        <v>315</v>
      </c>
      <c r="G30" s="4">
        <v>108</v>
      </c>
      <c r="H30" s="4">
        <v>0</v>
      </c>
      <c r="I30" s="4">
        <v>0</v>
      </c>
      <c r="J30" s="5">
        <f t="shared" si="1"/>
        <v>108</v>
      </c>
      <c r="K30" s="41">
        <v>92</v>
      </c>
      <c r="L30" s="42">
        <v>41</v>
      </c>
      <c r="M30" s="4">
        <v>66</v>
      </c>
      <c r="N30" s="5">
        <f t="shared" si="2"/>
        <v>199</v>
      </c>
      <c r="O30" s="4">
        <v>76</v>
      </c>
      <c r="P30" s="4">
        <v>88</v>
      </c>
      <c r="Q30" s="4">
        <v>110</v>
      </c>
      <c r="R30" s="7">
        <f t="shared" si="3"/>
        <v>274</v>
      </c>
      <c r="S30" s="44">
        <f t="shared" si="4"/>
        <v>896</v>
      </c>
    </row>
    <row r="31" spans="1:19" x14ac:dyDescent="0.25">
      <c r="A31" s="2">
        <v>22</v>
      </c>
      <c r="B31" s="3" t="s">
        <v>21</v>
      </c>
      <c r="C31" s="4">
        <v>617</v>
      </c>
      <c r="D31" s="4">
        <v>470</v>
      </c>
      <c r="E31" s="4">
        <v>406</v>
      </c>
      <c r="F31" s="46">
        <f t="shared" si="0"/>
        <v>1493</v>
      </c>
      <c r="G31" s="4">
        <v>452</v>
      </c>
      <c r="H31" s="4">
        <v>476</v>
      </c>
      <c r="I31" s="4">
        <v>487</v>
      </c>
      <c r="J31" s="5">
        <f t="shared" si="1"/>
        <v>1415</v>
      </c>
      <c r="K31" s="41">
        <v>491</v>
      </c>
      <c r="L31" s="42">
        <v>393</v>
      </c>
      <c r="M31" s="4">
        <v>435</v>
      </c>
      <c r="N31" s="5">
        <f t="shared" si="2"/>
        <v>1319</v>
      </c>
      <c r="O31" s="4">
        <v>516</v>
      </c>
      <c r="P31" s="4">
        <v>498</v>
      </c>
      <c r="Q31" s="4">
        <v>444</v>
      </c>
      <c r="R31" s="7">
        <f t="shared" si="3"/>
        <v>1458</v>
      </c>
      <c r="S31" s="44">
        <f t="shared" si="4"/>
        <v>5685</v>
      </c>
    </row>
    <row r="32" spans="1:19" x14ac:dyDescent="0.25">
      <c r="A32" s="2">
        <v>23</v>
      </c>
      <c r="B32" s="3" t="s">
        <v>29</v>
      </c>
      <c r="C32" s="4">
        <v>323</v>
      </c>
      <c r="D32" s="4">
        <v>305</v>
      </c>
      <c r="E32" s="4">
        <v>242</v>
      </c>
      <c r="F32" s="46">
        <f t="shared" si="0"/>
        <v>870</v>
      </c>
      <c r="G32" s="4">
        <v>265</v>
      </c>
      <c r="H32" s="4">
        <v>278</v>
      </c>
      <c r="I32" s="4">
        <v>299</v>
      </c>
      <c r="J32" s="5">
        <f t="shared" si="1"/>
        <v>842</v>
      </c>
      <c r="K32" s="41">
        <v>328</v>
      </c>
      <c r="L32" s="42">
        <v>295</v>
      </c>
      <c r="M32" s="4">
        <v>381</v>
      </c>
      <c r="N32" s="5">
        <f t="shared" si="2"/>
        <v>1004</v>
      </c>
      <c r="O32" s="4">
        <v>357</v>
      </c>
      <c r="P32" s="4">
        <v>367</v>
      </c>
      <c r="Q32" s="4">
        <v>189</v>
      </c>
      <c r="R32" s="7">
        <f t="shared" si="3"/>
        <v>913</v>
      </c>
      <c r="S32" s="44">
        <f t="shared" si="4"/>
        <v>3629</v>
      </c>
    </row>
    <row r="33" spans="1:19" x14ac:dyDescent="0.25">
      <c r="A33" s="2">
        <v>24</v>
      </c>
      <c r="B33" s="3" t="s">
        <v>39</v>
      </c>
      <c r="C33" s="4">
        <v>1</v>
      </c>
      <c r="D33" s="4">
        <v>2</v>
      </c>
      <c r="E33" s="4">
        <v>1</v>
      </c>
      <c r="F33" s="46">
        <f t="shared" si="0"/>
        <v>4</v>
      </c>
      <c r="G33" s="4">
        <v>4</v>
      </c>
      <c r="H33" s="4">
        <v>5</v>
      </c>
      <c r="I33" s="4">
        <v>7</v>
      </c>
      <c r="J33" s="5">
        <f t="shared" si="1"/>
        <v>16</v>
      </c>
      <c r="K33" s="41">
        <v>8</v>
      </c>
      <c r="L33" s="42">
        <v>8</v>
      </c>
      <c r="M33" s="4">
        <v>5</v>
      </c>
      <c r="N33" s="5">
        <f t="shared" si="2"/>
        <v>21</v>
      </c>
      <c r="O33" s="4">
        <v>3</v>
      </c>
      <c r="P33" s="4">
        <v>0</v>
      </c>
      <c r="Q33" s="4">
        <v>0</v>
      </c>
      <c r="R33" s="7">
        <f t="shared" si="3"/>
        <v>3</v>
      </c>
      <c r="S33" s="44">
        <f t="shared" si="4"/>
        <v>44</v>
      </c>
    </row>
    <row r="34" spans="1:19" x14ac:dyDescent="0.25">
      <c r="A34" s="2">
        <v>25</v>
      </c>
      <c r="B34" s="3" t="s">
        <v>31</v>
      </c>
      <c r="C34" s="4">
        <v>0</v>
      </c>
      <c r="D34" s="4">
        <v>25</v>
      </c>
      <c r="E34" s="4">
        <v>30</v>
      </c>
      <c r="F34" s="46">
        <f t="shared" si="0"/>
        <v>55</v>
      </c>
      <c r="G34" s="4">
        <v>0</v>
      </c>
      <c r="H34" s="4">
        <v>0</v>
      </c>
      <c r="I34" s="4">
        <v>0</v>
      </c>
      <c r="J34" s="5">
        <f t="shared" si="1"/>
        <v>0</v>
      </c>
      <c r="K34" s="41">
        <v>0</v>
      </c>
      <c r="L34" s="42">
        <v>26</v>
      </c>
      <c r="M34" s="4">
        <v>39</v>
      </c>
      <c r="N34" s="5">
        <f t="shared" si="2"/>
        <v>65</v>
      </c>
      <c r="O34" s="4">
        <v>82</v>
      </c>
      <c r="P34" s="4">
        <v>0</v>
      </c>
      <c r="Q34" s="4">
        <v>0</v>
      </c>
      <c r="R34" s="7">
        <f t="shared" si="3"/>
        <v>82</v>
      </c>
      <c r="S34" s="44">
        <f t="shared" si="4"/>
        <v>202</v>
      </c>
    </row>
    <row r="35" spans="1:19" x14ac:dyDescent="0.25">
      <c r="A35" s="2">
        <v>26</v>
      </c>
      <c r="B35" s="3" t="s">
        <v>28</v>
      </c>
      <c r="C35" s="4">
        <v>279</v>
      </c>
      <c r="D35" s="4">
        <v>203</v>
      </c>
      <c r="E35" s="4">
        <v>200</v>
      </c>
      <c r="F35" s="46">
        <f t="shared" si="0"/>
        <v>682</v>
      </c>
      <c r="G35" s="4">
        <v>252</v>
      </c>
      <c r="H35" s="4">
        <v>265</v>
      </c>
      <c r="I35" s="4">
        <v>279</v>
      </c>
      <c r="J35" s="5">
        <f t="shared" si="1"/>
        <v>796</v>
      </c>
      <c r="K35" s="6">
        <v>273</v>
      </c>
      <c r="L35" s="42">
        <v>234</v>
      </c>
      <c r="M35" s="4">
        <v>266</v>
      </c>
      <c r="N35" s="5">
        <f t="shared" si="2"/>
        <v>773</v>
      </c>
      <c r="O35" s="4">
        <v>230</v>
      </c>
      <c r="P35" s="4">
        <v>231</v>
      </c>
      <c r="Q35" s="4">
        <v>239</v>
      </c>
      <c r="R35" s="7">
        <f t="shared" si="3"/>
        <v>700</v>
      </c>
      <c r="S35" s="44">
        <f t="shared" si="4"/>
        <v>2951</v>
      </c>
    </row>
    <row r="36" spans="1:19" x14ac:dyDescent="0.25">
      <c r="A36" s="2">
        <v>27</v>
      </c>
      <c r="B36" s="3" t="s">
        <v>69</v>
      </c>
      <c r="C36" s="4">
        <v>35</v>
      </c>
      <c r="D36" s="4">
        <v>20</v>
      </c>
      <c r="E36" s="4">
        <v>31</v>
      </c>
      <c r="F36" s="46">
        <f t="shared" si="0"/>
        <v>86</v>
      </c>
      <c r="G36" s="4">
        <v>18</v>
      </c>
      <c r="H36" s="4">
        <v>13</v>
      </c>
      <c r="I36" s="4">
        <v>42</v>
      </c>
      <c r="J36" s="5">
        <f t="shared" si="1"/>
        <v>73</v>
      </c>
      <c r="K36" s="6">
        <v>26</v>
      </c>
      <c r="L36" s="42">
        <v>19</v>
      </c>
      <c r="M36" s="4">
        <v>25</v>
      </c>
      <c r="N36" s="5">
        <f t="shared" si="2"/>
        <v>70</v>
      </c>
      <c r="O36" s="4">
        <v>26</v>
      </c>
      <c r="P36" s="4">
        <v>42</v>
      </c>
      <c r="Q36" s="4">
        <v>37</v>
      </c>
      <c r="R36" s="7">
        <f t="shared" si="3"/>
        <v>105</v>
      </c>
      <c r="S36" s="44">
        <f t="shared" si="4"/>
        <v>334</v>
      </c>
    </row>
    <row r="37" spans="1:19" x14ac:dyDescent="0.25">
      <c r="A37" s="2">
        <v>28</v>
      </c>
      <c r="B37" s="3" t="s">
        <v>36</v>
      </c>
      <c r="C37" s="4">
        <v>81</v>
      </c>
      <c r="D37" s="4">
        <v>115</v>
      </c>
      <c r="E37" s="4">
        <v>92</v>
      </c>
      <c r="F37" s="46">
        <f t="shared" si="0"/>
        <v>288</v>
      </c>
      <c r="G37" s="4">
        <v>72</v>
      </c>
      <c r="H37" s="4">
        <v>107</v>
      </c>
      <c r="I37" s="4">
        <v>72</v>
      </c>
      <c r="J37" s="5">
        <f t="shared" si="1"/>
        <v>251</v>
      </c>
      <c r="K37" s="6">
        <v>79</v>
      </c>
      <c r="L37" s="42">
        <v>93</v>
      </c>
      <c r="M37" s="4">
        <v>112</v>
      </c>
      <c r="N37" s="5">
        <f t="shared" si="2"/>
        <v>284</v>
      </c>
      <c r="O37" s="4">
        <v>113</v>
      </c>
      <c r="P37" s="4">
        <v>115</v>
      </c>
      <c r="Q37" s="4">
        <v>128</v>
      </c>
      <c r="R37" s="7">
        <f t="shared" si="3"/>
        <v>356</v>
      </c>
      <c r="S37" s="44">
        <f t="shared" si="4"/>
        <v>1179</v>
      </c>
    </row>
    <row r="38" spans="1:19" x14ac:dyDescent="0.25">
      <c r="A38" s="2">
        <v>29</v>
      </c>
      <c r="B38" s="3" t="s">
        <v>33</v>
      </c>
      <c r="C38" s="4">
        <v>70</v>
      </c>
      <c r="D38" s="4">
        <v>95</v>
      </c>
      <c r="E38" s="4">
        <v>67</v>
      </c>
      <c r="F38" s="46">
        <f t="shared" si="0"/>
        <v>232</v>
      </c>
      <c r="G38" s="4">
        <v>48</v>
      </c>
      <c r="H38" s="4">
        <v>34</v>
      </c>
      <c r="I38" s="4">
        <v>54</v>
      </c>
      <c r="J38" s="5">
        <f t="shared" si="1"/>
        <v>136</v>
      </c>
      <c r="K38" s="6">
        <v>56</v>
      </c>
      <c r="L38" s="42">
        <v>82</v>
      </c>
      <c r="M38" s="4">
        <v>58</v>
      </c>
      <c r="N38" s="5">
        <f t="shared" si="2"/>
        <v>196</v>
      </c>
      <c r="O38" s="4">
        <v>80</v>
      </c>
      <c r="P38" s="4">
        <v>46</v>
      </c>
      <c r="Q38" s="4">
        <v>61</v>
      </c>
      <c r="R38" s="7">
        <f t="shared" si="3"/>
        <v>187</v>
      </c>
      <c r="S38" s="44">
        <f t="shared" si="4"/>
        <v>751</v>
      </c>
    </row>
    <row r="39" spans="1:19" x14ac:dyDescent="0.25">
      <c r="A39" s="2">
        <v>30</v>
      </c>
      <c r="B39" s="3" t="s">
        <v>73</v>
      </c>
      <c r="C39" s="4">
        <v>118</v>
      </c>
      <c r="D39" s="4">
        <v>105</v>
      </c>
      <c r="E39" s="4">
        <v>78</v>
      </c>
      <c r="F39" s="46">
        <f t="shared" si="0"/>
        <v>301</v>
      </c>
      <c r="G39" s="4">
        <v>84</v>
      </c>
      <c r="H39" s="4">
        <v>117</v>
      </c>
      <c r="I39" s="4">
        <v>101</v>
      </c>
      <c r="J39" s="5">
        <f t="shared" si="1"/>
        <v>302</v>
      </c>
      <c r="K39" s="6">
        <v>101</v>
      </c>
      <c r="L39" s="6">
        <v>94</v>
      </c>
      <c r="M39" s="4">
        <v>118</v>
      </c>
      <c r="N39" s="5">
        <f t="shared" si="2"/>
        <v>313</v>
      </c>
      <c r="O39" s="5">
        <v>153</v>
      </c>
      <c r="P39" s="5">
        <v>156</v>
      </c>
      <c r="Q39" s="5">
        <v>112</v>
      </c>
      <c r="R39" s="7">
        <f t="shared" si="3"/>
        <v>421</v>
      </c>
      <c r="S39" s="44">
        <f t="shared" si="4"/>
        <v>1337</v>
      </c>
    </row>
    <row r="40" spans="1:19" x14ac:dyDescent="0.25">
      <c r="A40" s="2">
        <v>31</v>
      </c>
      <c r="B40" s="3" t="s">
        <v>74</v>
      </c>
      <c r="C40" s="4">
        <v>774</v>
      </c>
      <c r="D40" s="4">
        <v>844</v>
      </c>
      <c r="E40" s="4">
        <v>641</v>
      </c>
      <c r="F40" s="46">
        <f t="shared" si="0"/>
        <v>2259</v>
      </c>
      <c r="G40" s="4">
        <v>737</v>
      </c>
      <c r="H40" s="4">
        <v>847</v>
      </c>
      <c r="I40" s="4">
        <v>808</v>
      </c>
      <c r="J40" s="5">
        <f t="shared" si="1"/>
        <v>2392</v>
      </c>
      <c r="K40" s="6">
        <v>889</v>
      </c>
      <c r="L40" s="6">
        <v>989</v>
      </c>
      <c r="M40" s="4">
        <v>976</v>
      </c>
      <c r="N40" s="5">
        <f t="shared" si="2"/>
        <v>2854</v>
      </c>
      <c r="O40" s="5">
        <v>979</v>
      </c>
      <c r="P40" s="5">
        <v>988</v>
      </c>
      <c r="Q40" s="5">
        <v>890</v>
      </c>
      <c r="R40" s="7">
        <f t="shared" si="3"/>
        <v>2857</v>
      </c>
      <c r="S40" s="44">
        <f t="shared" si="4"/>
        <v>10362</v>
      </c>
    </row>
    <row r="41" spans="1:19" ht="16.5" thickBot="1" x14ac:dyDescent="0.3">
      <c r="A41" s="48" t="s">
        <v>50</v>
      </c>
      <c r="B41" s="49"/>
      <c r="C41" s="8">
        <f t="shared" ref="C41:R41" si="5">SUM(C10:C40)</f>
        <v>11230</v>
      </c>
      <c r="D41" s="8">
        <f t="shared" si="5"/>
        <v>10606</v>
      </c>
      <c r="E41" s="8">
        <f t="shared" si="5"/>
        <v>9169</v>
      </c>
      <c r="F41" s="8">
        <f t="shared" si="5"/>
        <v>31005</v>
      </c>
      <c r="G41" s="8">
        <f t="shared" si="5"/>
        <v>9582</v>
      </c>
      <c r="H41" s="8">
        <f t="shared" si="5"/>
        <v>9464</v>
      </c>
      <c r="I41" s="8">
        <f t="shared" si="5"/>
        <v>9576</v>
      </c>
      <c r="J41" s="8">
        <f t="shared" si="5"/>
        <v>28622</v>
      </c>
      <c r="K41" s="8">
        <f t="shared" si="5"/>
        <v>10411</v>
      </c>
      <c r="L41" s="8">
        <f t="shared" si="5"/>
        <v>9178</v>
      </c>
      <c r="M41" s="8">
        <f t="shared" si="5"/>
        <v>9975</v>
      </c>
      <c r="N41" s="8">
        <f t="shared" si="5"/>
        <v>29564</v>
      </c>
      <c r="O41" s="8">
        <f t="shared" si="5"/>
        <v>10776</v>
      </c>
      <c r="P41" s="8">
        <f t="shared" si="5"/>
        <v>10277</v>
      </c>
      <c r="Q41" s="8">
        <f t="shared" si="5"/>
        <v>9317</v>
      </c>
      <c r="R41" s="8">
        <f t="shared" si="5"/>
        <v>30370</v>
      </c>
      <c r="S41" s="44">
        <f>C41+D41+E41+G41+H41+I41+K41+L41+M41+O41+P41+Q41</f>
        <v>119561</v>
      </c>
    </row>
    <row r="42" spans="1:19" x14ac:dyDescent="0.25">
      <c r="A42" s="10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ht="16.5" thickBot="1" x14ac:dyDescent="0.3">
      <c r="A43" s="10"/>
      <c r="B43" s="11"/>
      <c r="C43" s="12"/>
      <c r="D43" s="12"/>
      <c r="E43" s="12"/>
      <c r="F43" s="12"/>
      <c r="G43" s="13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x14ac:dyDescent="0.25">
      <c r="A44" s="92" t="s">
        <v>62</v>
      </c>
      <c r="B44" s="93"/>
      <c r="C44" s="85" t="s">
        <v>13</v>
      </c>
      <c r="D44" s="58"/>
      <c r="E44" s="58"/>
      <c r="F44" s="58"/>
      <c r="G44" s="83" t="s">
        <v>14</v>
      </c>
      <c r="H44" s="84"/>
      <c r="I44" s="84"/>
      <c r="J44" s="85"/>
      <c r="K44" s="58" t="s">
        <v>15</v>
      </c>
      <c r="L44" s="58"/>
      <c r="M44" s="58"/>
      <c r="N44" s="58"/>
      <c r="O44" s="58" t="s">
        <v>16</v>
      </c>
      <c r="P44" s="58"/>
      <c r="Q44" s="58"/>
      <c r="R44" s="58"/>
      <c r="S44" s="55" t="s">
        <v>18</v>
      </c>
    </row>
    <row r="45" spans="1:19" x14ac:dyDescent="0.25">
      <c r="A45" s="94"/>
      <c r="B45" s="95"/>
      <c r="C45" s="98" t="s">
        <v>1</v>
      </c>
      <c r="D45" s="53" t="s">
        <v>2</v>
      </c>
      <c r="E45" s="53" t="s">
        <v>3</v>
      </c>
      <c r="F45" s="50" t="s">
        <v>17</v>
      </c>
      <c r="G45" s="53" t="s">
        <v>4</v>
      </c>
      <c r="H45" s="53" t="s">
        <v>5</v>
      </c>
      <c r="I45" s="53" t="s">
        <v>6</v>
      </c>
      <c r="J45" s="50" t="s">
        <v>17</v>
      </c>
      <c r="K45" s="53" t="s">
        <v>7</v>
      </c>
      <c r="L45" s="53" t="s">
        <v>8</v>
      </c>
      <c r="M45" s="53" t="s">
        <v>9</v>
      </c>
      <c r="N45" s="50" t="s">
        <v>17</v>
      </c>
      <c r="O45" s="50" t="s">
        <v>10</v>
      </c>
      <c r="P45" s="50" t="s">
        <v>11</v>
      </c>
      <c r="Q45" s="50" t="s">
        <v>12</v>
      </c>
      <c r="R45" s="50" t="s">
        <v>17</v>
      </c>
      <c r="S45" s="56"/>
    </row>
    <row r="46" spans="1:19" ht="16.5" thickBot="1" x14ac:dyDescent="0.3">
      <c r="A46" s="96"/>
      <c r="B46" s="97"/>
      <c r="C46" s="99"/>
      <c r="D46" s="54"/>
      <c r="E46" s="54"/>
      <c r="F46" s="51"/>
      <c r="G46" s="54"/>
      <c r="H46" s="54"/>
      <c r="I46" s="54"/>
      <c r="J46" s="51"/>
      <c r="K46" s="54"/>
      <c r="L46" s="54"/>
      <c r="M46" s="54"/>
      <c r="N46" s="51"/>
      <c r="O46" s="51"/>
      <c r="P46" s="51"/>
      <c r="Q46" s="51"/>
      <c r="R46" s="51"/>
      <c r="S46" s="57"/>
    </row>
    <row r="47" spans="1:19" x14ac:dyDescent="0.25">
      <c r="A47" s="14">
        <v>1</v>
      </c>
      <c r="B47" s="15" t="s">
        <v>57</v>
      </c>
      <c r="C47" s="4">
        <v>522</v>
      </c>
      <c r="D47" s="4">
        <v>446</v>
      </c>
      <c r="E47" s="4">
        <v>326</v>
      </c>
      <c r="F47" s="5">
        <f>SUM(C47:E47)</f>
        <v>1294</v>
      </c>
      <c r="G47" s="4">
        <v>378</v>
      </c>
      <c r="H47" s="4">
        <v>365</v>
      </c>
      <c r="I47" s="4">
        <v>364</v>
      </c>
      <c r="J47" s="5">
        <f>SUM(G47:I47)</f>
        <v>1107</v>
      </c>
      <c r="K47" s="4">
        <v>356</v>
      </c>
      <c r="L47" s="4">
        <v>421</v>
      </c>
      <c r="M47" s="4">
        <v>531</v>
      </c>
      <c r="N47" s="4">
        <f>SUM(K47:M47)</f>
        <v>1308</v>
      </c>
      <c r="O47" s="4">
        <v>518</v>
      </c>
      <c r="P47" s="4">
        <v>464</v>
      </c>
      <c r="Q47" s="4">
        <v>406</v>
      </c>
      <c r="R47" s="5">
        <f>SUM(O47:Q47)</f>
        <v>1388</v>
      </c>
      <c r="S47" s="16">
        <f>C47+D47+E47+G47+H47+I47+K47+L47+M47+O47+P47+Q47</f>
        <v>5097</v>
      </c>
    </row>
    <row r="48" spans="1:19" x14ac:dyDescent="0.25">
      <c r="A48" s="17">
        <v>2</v>
      </c>
      <c r="B48" s="3" t="s">
        <v>58</v>
      </c>
      <c r="C48" s="4">
        <v>568</v>
      </c>
      <c r="D48" s="4">
        <v>481</v>
      </c>
      <c r="E48" s="4">
        <v>411</v>
      </c>
      <c r="F48" s="5">
        <f>SUM(C48:E48)</f>
        <v>1460</v>
      </c>
      <c r="G48" s="4">
        <v>501</v>
      </c>
      <c r="H48" s="4">
        <v>500</v>
      </c>
      <c r="I48" s="4">
        <v>526</v>
      </c>
      <c r="J48" s="5">
        <f>SUM(G48:I48)</f>
        <v>1527</v>
      </c>
      <c r="K48" s="4">
        <v>524</v>
      </c>
      <c r="L48" s="4">
        <v>552</v>
      </c>
      <c r="M48" s="4">
        <v>560</v>
      </c>
      <c r="N48" s="4">
        <f>SUM(K48:M48)</f>
        <v>1636</v>
      </c>
      <c r="O48" s="4">
        <v>538</v>
      </c>
      <c r="P48" s="4">
        <v>585</v>
      </c>
      <c r="Q48" s="4">
        <v>494</v>
      </c>
      <c r="R48" s="5">
        <f>SUM(O48:Q48)</f>
        <v>1617</v>
      </c>
      <c r="S48" s="16">
        <f>C48+D48+E48+G48+H48+I48+K48+L48+M48+O48+P48+Q48</f>
        <v>6240</v>
      </c>
    </row>
    <row r="49" spans="1:19" x14ac:dyDescent="0.25">
      <c r="A49" s="17">
        <v>3</v>
      </c>
      <c r="B49" s="3" t="s">
        <v>46</v>
      </c>
      <c r="C49" s="4">
        <v>15</v>
      </c>
      <c r="D49" s="4">
        <v>13</v>
      </c>
      <c r="E49" s="4">
        <v>8</v>
      </c>
      <c r="F49" s="5">
        <f>SUM(C49:E49)</f>
        <v>36</v>
      </c>
      <c r="G49" s="4">
        <v>12</v>
      </c>
      <c r="H49" s="4">
        <v>9</v>
      </c>
      <c r="I49" s="4">
        <v>15</v>
      </c>
      <c r="J49" s="5">
        <f>SUM(G49:I49)</f>
        <v>36</v>
      </c>
      <c r="K49" s="4">
        <v>19</v>
      </c>
      <c r="L49" s="4">
        <v>23</v>
      </c>
      <c r="M49" s="4">
        <v>12</v>
      </c>
      <c r="N49" s="4">
        <f>SUM(K49:M49)</f>
        <v>54</v>
      </c>
      <c r="O49" s="4">
        <v>25</v>
      </c>
      <c r="P49" s="4">
        <v>17</v>
      </c>
      <c r="Q49" s="4">
        <v>14</v>
      </c>
      <c r="R49" s="5">
        <f>SUM(O49:Q49)</f>
        <v>56</v>
      </c>
      <c r="S49" s="16">
        <f>C49+D49+E49+G49+H49+I49+K49+L49+M49+O49+P49+Q49</f>
        <v>182</v>
      </c>
    </row>
    <row r="50" spans="1:19" ht="16.5" thickBot="1" x14ac:dyDescent="0.3">
      <c r="A50" s="18">
        <v>4</v>
      </c>
      <c r="B50" s="19" t="s">
        <v>45</v>
      </c>
      <c r="C50" s="20">
        <v>1105</v>
      </c>
      <c r="D50" s="20">
        <v>940</v>
      </c>
      <c r="E50" s="20">
        <v>745</v>
      </c>
      <c r="F50" s="9">
        <f>SUM(C50:E50)</f>
        <v>2790</v>
      </c>
      <c r="G50" s="20">
        <v>893</v>
      </c>
      <c r="H50" s="20">
        <v>874</v>
      </c>
      <c r="I50" s="20">
        <v>905</v>
      </c>
      <c r="J50" s="9">
        <f>SUM(G50:I50)</f>
        <v>2672</v>
      </c>
      <c r="K50" s="20">
        <v>901</v>
      </c>
      <c r="L50" s="20">
        <v>996</v>
      </c>
      <c r="M50" s="20">
        <v>1103</v>
      </c>
      <c r="N50" s="20">
        <f>SUM(K50:M50)</f>
        <v>3000</v>
      </c>
      <c r="O50" s="20">
        <v>1081</v>
      </c>
      <c r="P50" s="20">
        <v>1068</v>
      </c>
      <c r="Q50" s="20">
        <v>915</v>
      </c>
      <c r="R50" s="9">
        <f>SUM(O50:Q50)</f>
        <v>3064</v>
      </c>
      <c r="S50" s="21">
        <f>C50+D50+E50+G50+H50+I50+K50+L50+M50+O50+P50+Q50</f>
        <v>11526</v>
      </c>
    </row>
    <row r="51" spans="1:19" s="25" customFormat="1" ht="16.5" thickBot="1" x14ac:dyDescent="0.3">
      <c r="A51" s="22"/>
      <c r="B51" s="23"/>
      <c r="C51" s="24"/>
      <c r="D51" s="24"/>
      <c r="E51" s="24"/>
      <c r="F51" s="12"/>
      <c r="G51" s="24"/>
      <c r="H51" s="24"/>
      <c r="I51" s="24"/>
      <c r="J51" s="12"/>
      <c r="K51" s="24"/>
      <c r="L51" s="24"/>
      <c r="M51" s="24"/>
      <c r="N51" s="24"/>
      <c r="O51" s="24"/>
      <c r="P51" s="24"/>
      <c r="Q51" s="24"/>
      <c r="R51" s="12"/>
      <c r="S51" s="24"/>
    </row>
    <row r="52" spans="1:19" x14ac:dyDescent="0.25">
      <c r="A52" s="86" t="s">
        <v>61</v>
      </c>
      <c r="B52" s="87"/>
      <c r="C52" s="58" t="s">
        <v>13</v>
      </c>
      <c r="D52" s="58"/>
      <c r="E52" s="58"/>
      <c r="F52" s="58"/>
      <c r="G52" s="83" t="s">
        <v>14</v>
      </c>
      <c r="H52" s="84"/>
      <c r="I52" s="84"/>
      <c r="J52" s="85"/>
      <c r="K52" s="58" t="s">
        <v>15</v>
      </c>
      <c r="L52" s="58"/>
      <c r="M52" s="58"/>
      <c r="N52" s="58"/>
      <c r="O52" s="58" t="s">
        <v>16</v>
      </c>
      <c r="P52" s="58"/>
      <c r="Q52" s="58"/>
      <c r="R52" s="58"/>
      <c r="S52" s="55" t="s">
        <v>18</v>
      </c>
    </row>
    <row r="53" spans="1:19" x14ac:dyDescent="0.25">
      <c r="A53" s="88"/>
      <c r="B53" s="89"/>
      <c r="C53" s="53" t="s">
        <v>1</v>
      </c>
      <c r="D53" s="53" t="s">
        <v>2</v>
      </c>
      <c r="E53" s="53" t="s">
        <v>3</v>
      </c>
      <c r="F53" s="50" t="s">
        <v>17</v>
      </c>
      <c r="G53" s="53" t="s">
        <v>4</v>
      </c>
      <c r="H53" s="53" t="s">
        <v>5</v>
      </c>
      <c r="I53" s="53" t="s">
        <v>6</v>
      </c>
      <c r="J53" s="50" t="s">
        <v>17</v>
      </c>
      <c r="K53" s="53" t="s">
        <v>7</v>
      </c>
      <c r="L53" s="53" t="s">
        <v>8</v>
      </c>
      <c r="M53" s="53" t="s">
        <v>9</v>
      </c>
      <c r="N53" s="50" t="s">
        <v>17</v>
      </c>
      <c r="O53" s="50" t="s">
        <v>10</v>
      </c>
      <c r="P53" s="50" t="s">
        <v>11</v>
      </c>
      <c r="Q53" s="50" t="s">
        <v>12</v>
      </c>
      <c r="R53" s="50" t="s">
        <v>17</v>
      </c>
      <c r="S53" s="56"/>
    </row>
    <row r="54" spans="1:19" x14ac:dyDescent="0.25">
      <c r="A54" s="90"/>
      <c r="B54" s="91"/>
      <c r="C54" s="54"/>
      <c r="D54" s="54"/>
      <c r="E54" s="54"/>
      <c r="F54" s="51"/>
      <c r="G54" s="54"/>
      <c r="H54" s="54"/>
      <c r="I54" s="54"/>
      <c r="J54" s="51"/>
      <c r="K54" s="54"/>
      <c r="L54" s="54"/>
      <c r="M54" s="54"/>
      <c r="N54" s="51"/>
      <c r="O54" s="51"/>
      <c r="P54" s="51"/>
      <c r="Q54" s="51"/>
      <c r="R54" s="51"/>
      <c r="S54" s="57"/>
    </row>
    <row r="55" spans="1:19" s="28" customFormat="1" x14ac:dyDescent="0.25">
      <c r="A55" s="17">
        <v>1</v>
      </c>
      <c r="B55" s="26" t="s">
        <v>40</v>
      </c>
      <c r="C55" s="4">
        <v>48806</v>
      </c>
      <c r="D55" s="4">
        <v>55474</v>
      </c>
      <c r="E55" s="4">
        <v>53434</v>
      </c>
      <c r="F55" s="5">
        <f t="shared" ref="F55:F60" si="6">SUM(C55:E55)</f>
        <v>157714</v>
      </c>
      <c r="G55" s="4">
        <v>55880</v>
      </c>
      <c r="H55" s="4">
        <v>61004</v>
      </c>
      <c r="I55" s="4">
        <v>56256</v>
      </c>
      <c r="J55" s="5">
        <f t="shared" ref="J55:J60" si="7">SUM(G55:I55)</f>
        <v>173140</v>
      </c>
      <c r="K55" s="4">
        <v>44801</v>
      </c>
      <c r="L55" s="4">
        <v>58632</v>
      </c>
      <c r="M55" s="4">
        <v>63740</v>
      </c>
      <c r="N55" s="4">
        <f t="shared" si="2"/>
        <v>167173</v>
      </c>
      <c r="O55" s="4">
        <v>50743</v>
      </c>
      <c r="P55" s="4">
        <v>58512</v>
      </c>
      <c r="Q55" s="4">
        <v>50773</v>
      </c>
      <c r="R55" s="27">
        <f t="shared" si="3"/>
        <v>160028</v>
      </c>
      <c r="S55" s="16">
        <f t="shared" ref="S55:S60" si="8">C55+D55+E55+G55+H55+I55+K55+L55+M55+O55+P55+Q55</f>
        <v>658055</v>
      </c>
    </row>
    <row r="56" spans="1:19" s="28" customFormat="1" x14ac:dyDescent="0.25">
      <c r="A56" s="17">
        <v>2</v>
      </c>
      <c r="B56" s="26" t="s">
        <v>41</v>
      </c>
      <c r="C56" s="4">
        <v>3495</v>
      </c>
      <c r="D56" s="4">
        <v>3982</v>
      </c>
      <c r="E56" s="4">
        <v>3982</v>
      </c>
      <c r="F56" s="5">
        <f t="shared" si="6"/>
        <v>11459</v>
      </c>
      <c r="G56" s="4">
        <v>3987</v>
      </c>
      <c r="H56" s="4">
        <v>4111</v>
      </c>
      <c r="I56" s="4">
        <v>3710</v>
      </c>
      <c r="J56" s="5">
        <f t="shared" si="7"/>
        <v>11808</v>
      </c>
      <c r="K56" s="4">
        <v>3556</v>
      </c>
      <c r="L56" s="4">
        <v>4023</v>
      </c>
      <c r="M56" s="4">
        <v>3902</v>
      </c>
      <c r="N56" s="4">
        <f t="shared" si="2"/>
        <v>11481</v>
      </c>
      <c r="O56" s="4">
        <v>3954</v>
      </c>
      <c r="P56" s="4">
        <v>3832</v>
      </c>
      <c r="Q56" s="4">
        <v>3172</v>
      </c>
      <c r="R56" s="27">
        <f t="shared" si="3"/>
        <v>10958</v>
      </c>
      <c r="S56" s="16">
        <f t="shared" si="8"/>
        <v>45706</v>
      </c>
    </row>
    <row r="57" spans="1:19" s="28" customFormat="1" x14ac:dyDescent="0.25">
      <c r="A57" s="17">
        <v>3</v>
      </c>
      <c r="B57" s="26" t="s">
        <v>42</v>
      </c>
      <c r="C57" s="4">
        <v>437</v>
      </c>
      <c r="D57" s="4">
        <v>581</v>
      </c>
      <c r="E57" s="4">
        <v>503</v>
      </c>
      <c r="F57" s="5">
        <f t="shared" si="6"/>
        <v>1521</v>
      </c>
      <c r="G57" s="4">
        <v>517</v>
      </c>
      <c r="H57" s="4">
        <v>555</v>
      </c>
      <c r="I57" s="4">
        <v>896</v>
      </c>
      <c r="J57" s="5">
        <f t="shared" si="7"/>
        <v>1968</v>
      </c>
      <c r="K57" s="4">
        <v>780</v>
      </c>
      <c r="L57" s="4">
        <v>678</v>
      </c>
      <c r="M57" s="4">
        <v>753</v>
      </c>
      <c r="N57" s="4">
        <f t="shared" si="2"/>
        <v>2211</v>
      </c>
      <c r="O57" s="4">
        <v>822</v>
      </c>
      <c r="P57" s="4">
        <v>787</v>
      </c>
      <c r="Q57" s="4">
        <v>731</v>
      </c>
      <c r="R57" s="27">
        <f t="shared" si="3"/>
        <v>2340</v>
      </c>
      <c r="S57" s="16">
        <f t="shared" si="8"/>
        <v>8040</v>
      </c>
    </row>
    <row r="58" spans="1:19" x14ac:dyDescent="0.25">
      <c r="A58" s="17">
        <v>4</v>
      </c>
      <c r="B58" s="29" t="s">
        <v>0</v>
      </c>
      <c r="C58" s="30">
        <v>1995</v>
      </c>
      <c r="D58" s="30">
        <v>2357</v>
      </c>
      <c r="E58" s="30">
        <v>2285</v>
      </c>
      <c r="F58" s="31">
        <f t="shared" si="6"/>
        <v>6637</v>
      </c>
      <c r="G58" s="30">
        <v>2533</v>
      </c>
      <c r="H58" s="30">
        <v>2475</v>
      </c>
      <c r="I58" s="30">
        <v>2773</v>
      </c>
      <c r="J58" s="31">
        <f t="shared" si="7"/>
        <v>7781</v>
      </c>
      <c r="K58" s="30">
        <v>2574</v>
      </c>
      <c r="L58" s="30">
        <v>2674</v>
      </c>
      <c r="M58" s="30">
        <v>2875</v>
      </c>
      <c r="N58" s="30">
        <f t="shared" si="2"/>
        <v>8123</v>
      </c>
      <c r="O58" s="30">
        <v>2595</v>
      </c>
      <c r="P58" s="30">
        <v>2422</v>
      </c>
      <c r="Q58" s="30">
        <v>2422</v>
      </c>
      <c r="R58" s="32">
        <f t="shared" si="3"/>
        <v>7439</v>
      </c>
      <c r="S58" s="16">
        <f t="shared" si="8"/>
        <v>29980</v>
      </c>
    </row>
    <row r="59" spans="1:19" x14ac:dyDescent="0.25">
      <c r="A59" s="17">
        <v>5</v>
      </c>
      <c r="B59" s="29" t="s">
        <v>59</v>
      </c>
      <c r="C59" s="4">
        <v>1673</v>
      </c>
      <c r="D59" s="4">
        <v>1551</v>
      </c>
      <c r="E59" s="4">
        <v>1293</v>
      </c>
      <c r="F59" s="5">
        <f t="shared" si="6"/>
        <v>4517</v>
      </c>
      <c r="G59" s="4">
        <v>1524</v>
      </c>
      <c r="H59" s="4">
        <v>1514</v>
      </c>
      <c r="I59" s="4">
        <v>1546</v>
      </c>
      <c r="J59" s="5">
        <f t="shared" si="7"/>
        <v>4584</v>
      </c>
      <c r="K59" s="4">
        <v>1348</v>
      </c>
      <c r="L59" s="4">
        <v>1651</v>
      </c>
      <c r="M59" s="4">
        <v>1812</v>
      </c>
      <c r="N59" s="4">
        <f t="shared" si="2"/>
        <v>4811</v>
      </c>
      <c r="O59" s="4">
        <v>1733</v>
      </c>
      <c r="P59" s="4">
        <v>1813</v>
      </c>
      <c r="Q59" s="4">
        <v>1558</v>
      </c>
      <c r="R59" s="27">
        <f t="shared" si="3"/>
        <v>5104</v>
      </c>
      <c r="S59" s="16">
        <f t="shared" si="8"/>
        <v>19016</v>
      </c>
    </row>
    <row r="60" spans="1:19" ht="16.5" thickBot="1" x14ac:dyDescent="0.3">
      <c r="A60" s="18">
        <v>6</v>
      </c>
      <c r="B60" s="33" t="s">
        <v>60</v>
      </c>
      <c r="C60" s="20">
        <v>1712</v>
      </c>
      <c r="D60" s="20">
        <v>1542</v>
      </c>
      <c r="E60" s="20">
        <v>1305</v>
      </c>
      <c r="F60" s="9">
        <f t="shared" si="6"/>
        <v>4559</v>
      </c>
      <c r="G60" s="20">
        <v>1507</v>
      </c>
      <c r="H60" s="20">
        <v>1517</v>
      </c>
      <c r="I60" s="20">
        <v>1497</v>
      </c>
      <c r="J60" s="9">
        <f t="shared" si="7"/>
        <v>4521</v>
      </c>
      <c r="K60" s="20">
        <v>1352</v>
      </c>
      <c r="L60" s="20">
        <v>1649</v>
      </c>
      <c r="M60" s="20">
        <v>1775</v>
      </c>
      <c r="N60" s="20">
        <f t="shared" si="2"/>
        <v>4776</v>
      </c>
      <c r="O60" s="20">
        <v>1782</v>
      </c>
      <c r="P60" s="20">
        <v>1840</v>
      </c>
      <c r="Q60" s="20">
        <v>1581</v>
      </c>
      <c r="R60" s="34">
        <f t="shared" si="3"/>
        <v>5203</v>
      </c>
      <c r="S60" s="21">
        <f t="shared" si="8"/>
        <v>19059</v>
      </c>
    </row>
    <row r="61" spans="1:19" x14ac:dyDescent="0.25">
      <c r="A61" s="81" t="s">
        <v>67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</row>
    <row r="62" spans="1:19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1:19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x14ac:dyDescent="0.25">
      <c r="B64" s="36"/>
      <c r="C64" s="36"/>
      <c r="E64" s="25"/>
      <c r="F64" s="25"/>
      <c r="G64" s="36"/>
      <c r="H64" s="36"/>
      <c r="I64" s="36"/>
      <c r="J64" s="36"/>
      <c r="K64" s="36"/>
      <c r="L64" s="36"/>
      <c r="M64" s="25"/>
      <c r="P64" s="36"/>
      <c r="Q64" s="36"/>
      <c r="R64" s="36"/>
      <c r="S64" s="37"/>
    </row>
    <row r="65" spans="2:19" x14ac:dyDescent="0.25">
      <c r="B65" s="80" t="s">
        <v>64</v>
      </c>
      <c r="C65" s="80"/>
      <c r="D65" s="38"/>
      <c r="E65" s="39"/>
      <c r="F65" s="82" t="s">
        <v>70</v>
      </c>
      <c r="G65" s="82"/>
      <c r="H65" s="82"/>
      <c r="I65" s="82"/>
      <c r="J65" s="82"/>
      <c r="K65" s="82"/>
      <c r="L65" s="82"/>
      <c r="M65" s="38"/>
      <c r="N65" s="38"/>
      <c r="O65" s="38"/>
      <c r="P65" s="78"/>
      <c r="Q65" s="78"/>
      <c r="R65" s="78"/>
      <c r="S65" s="78"/>
    </row>
    <row r="66" spans="2:19" x14ac:dyDescent="0.25">
      <c r="B66" s="77" t="s">
        <v>49</v>
      </c>
      <c r="C66" s="77"/>
      <c r="D66" s="38"/>
      <c r="E66" s="38"/>
      <c r="F66" s="79" t="s">
        <v>71</v>
      </c>
      <c r="G66" s="79"/>
      <c r="H66" s="79"/>
      <c r="I66" s="79"/>
      <c r="J66" s="79"/>
      <c r="K66" s="79"/>
      <c r="L66" s="79"/>
      <c r="M66" s="38"/>
      <c r="N66" s="38"/>
      <c r="O66" s="38"/>
      <c r="P66" s="79" t="s">
        <v>75</v>
      </c>
      <c r="Q66" s="79"/>
      <c r="R66" s="79"/>
      <c r="S66" s="79"/>
    </row>
    <row r="67" spans="2:19" x14ac:dyDescent="0.25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40"/>
    </row>
  </sheetData>
  <mergeCells count="82">
    <mergeCell ref="A44:B46"/>
    <mergeCell ref="N53:N54"/>
    <mergeCell ref="O53:O54"/>
    <mergeCell ref="P53:P54"/>
    <mergeCell ref="K44:N44"/>
    <mergeCell ref="O44:R44"/>
    <mergeCell ref="C44:F44"/>
    <mergeCell ref="C45:C46"/>
    <mergeCell ref="D45:D46"/>
    <mergeCell ref="E45:E46"/>
    <mergeCell ref="F45:F46"/>
    <mergeCell ref="M53:M54"/>
    <mergeCell ref="O52:R52"/>
    <mergeCell ref="G52:J52"/>
    <mergeCell ref="F53:F54"/>
    <mergeCell ref="G44:J44"/>
    <mergeCell ref="Q53:Q54"/>
    <mergeCell ref="R53:R54"/>
    <mergeCell ref="C52:F52"/>
    <mergeCell ref="H53:H54"/>
    <mergeCell ref="I53:I54"/>
    <mergeCell ref="J53:J54"/>
    <mergeCell ref="K53:K54"/>
    <mergeCell ref="L53:L54"/>
    <mergeCell ref="C53:C54"/>
    <mergeCell ref="D53:D54"/>
    <mergeCell ref="E53:E54"/>
    <mergeCell ref="G53:G54"/>
    <mergeCell ref="K52:N52"/>
    <mergeCell ref="B66:C66"/>
    <mergeCell ref="P65:S65"/>
    <mergeCell ref="P66:S66"/>
    <mergeCell ref="B65:C65"/>
    <mergeCell ref="A61:S61"/>
    <mergeCell ref="S52:S54"/>
    <mergeCell ref="F65:L65"/>
    <mergeCell ref="F66:L66"/>
    <mergeCell ref="A52:B54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S44:S46"/>
    <mergeCell ref="N8:N9"/>
    <mergeCell ref="O7:R7"/>
    <mergeCell ref="Q8:Q9"/>
    <mergeCell ref="R8:R9"/>
    <mergeCell ref="Q45:Q46"/>
    <mergeCell ref="S7:S9"/>
    <mergeCell ref="R45:R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A41:B41"/>
    <mergeCell ref="O8:O9"/>
    <mergeCell ref="P8:P9"/>
    <mergeCell ref="A9:B9"/>
    <mergeCell ref="C8:C9"/>
    <mergeCell ref="D8:D9"/>
    <mergeCell ref="E8:E9"/>
    <mergeCell ref="F8:F9"/>
    <mergeCell ref="H8:H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scale="49" orientation="landscape" r:id="rId1"/>
  <rowBreaks count="1" manualBreakCount="1">
    <brk id="67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Raynerys Castillo Rodriguez</cp:lastModifiedBy>
  <cp:lastPrinted>2024-01-10T14:06:21Z</cp:lastPrinted>
  <dcterms:created xsi:type="dcterms:W3CDTF">2018-07-09T19:20:15Z</dcterms:created>
  <dcterms:modified xsi:type="dcterms:W3CDTF">2024-01-11T12:41:55Z</dcterms:modified>
</cp:coreProperties>
</file>